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17"/>
  <workbookPr/>
  <mc:AlternateContent xmlns:mc="http://schemas.openxmlformats.org/markup-compatibility/2006">
    <mc:Choice Requires="x15">
      <x15ac:absPath xmlns:x15ac="http://schemas.microsoft.com/office/spreadsheetml/2010/11/ac" url="C:\Users\CP18-1\Downloads\"/>
    </mc:Choice>
  </mc:AlternateContent>
  <xr:revisionPtr revIDLastSave="0" documentId="8_{9645153D-FB9E-468D-9901-767FC94915F4}" xr6:coauthVersionLast="47" xr6:coauthVersionMax="47" xr10:uidLastSave="{00000000-0000-0000-0000-000000000000}"/>
  <bookViews>
    <workbookView xWindow="-120" yWindow="-120" windowWidth="29040" windowHeight="15840" firstSheet="2" activeTab="1" xr2:uid="{00000000-000D-0000-FFFF-FFFF00000000}"/>
  </bookViews>
  <sheets>
    <sheet name="Detail Activity - Web" sheetId="2" r:id="rId1"/>
    <sheet name="Detail Reporting" sheetId="5" r:id="rId2"/>
    <sheet name="Evidence" sheetId="6" r:id="rId3"/>
    <sheet name="CVSS" sheetId="7" r:id="rId4"/>
    <sheet name="References" sheetId="8" r:id="rId5"/>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6" i="7" l="1"/>
  <c r="L4" i="7"/>
  <c r="M18" i="7"/>
  <c r="K18" i="7"/>
  <c r="L18" i="7" s="1"/>
  <c r="M17" i="7"/>
  <c r="K17" i="7"/>
  <c r="L17" i="7" s="1"/>
  <c r="M16" i="7"/>
  <c r="L16" i="7"/>
  <c r="K16" i="7"/>
  <c r="M15" i="7"/>
  <c r="L15" i="7"/>
  <c r="K15" i="7"/>
  <c r="M14" i="7"/>
  <c r="K14" i="7"/>
  <c r="L14" i="7" s="1"/>
  <c r="M13" i="7"/>
  <c r="K13" i="7"/>
  <c r="L13" i="7" s="1"/>
  <c r="M12" i="7"/>
  <c r="L12" i="7"/>
  <c r="K12" i="7"/>
  <c r="M11" i="7"/>
  <c r="L11" i="7"/>
  <c r="K11" i="7"/>
  <c r="M10" i="7"/>
  <c r="K10" i="7"/>
  <c r="L10" i="7" s="1"/>
  <c r="M9" i="7"/>
  <c r="K9" i="7"/>
  <c r="L9" i="7" s="1"/>
  <c r="M8" i="7"/>
  <c r="L8" i="7"/>
  <c r="K8" i="7"/>
  <c r="M4" i="7"/>
</calcChain>
</file>

<file path=xl/sharedStrings.xml><?xml version="1.0" encoding="utf-8"?>
<sst xmlns="http://schemas.openxmlformats.org/spreadsheetml/2006/main" count="305" uniqueCount="157">
  <si>
    <t>Web (WEB) Security Testing</t>
  </si>
  <si>
    <t>Source:</t>
  </si>
  <si>
    <t>https://www.owasp.org/index.php/OWASP_Testing_Guide_v4_Table_of_Contents</t>
  </si>
  <si>
    <t>ID</t>
  </si>
  <si>
    <t>Section</t>
  </si>
  <si>
    <t>Detailed Verification Requirement</t>
  </si>
  <si>
    <t>Tool</t>
  </si>
  <si>
    <t>Testing Procedure</t>
  </si>
  <si>
    <t>Result</t>
  </si>
  <si>
    <t>Activity Date</t>
  </si>
  <si>
    <t>Finding</t>
  </si>
  <si>
    <t>Index</t>
  </si>
  <si>
    <t>Contributor</t>
  </si>
  <si>
    <t>4.1.4</t>
  </si>
  <si>
    <t>Information Gathering</t>
  </si>
  <si>
    <t>Enumerate Applications on Webserver</t>
  </si>
  <si>
    <t>nmap</t>
  </si>
  <si>
    <t>1) Connect ke HTB Machine menggunakan OVPN untuk mendapatkan IP Address dari Machine 
2) Melakukan enumerasi menggunakan nmap scan untuk melihat Service Version dan Port yang terbuka (-sV -vv -sC)</t>
  </si>
  <si>
    <t>Port 22 (SSH) dan Port 80 (Http)</t>
  </si>
  <si>
    <t>30/11/2024</t>
  </si>
  <si>
    <t>No</t>
  </si>
  <si>
    <t>WSTG-INFO-04</t>
  </si>
  <si>
    <t>Pilar, Hensley, Andragi. WIlly</t>
  </si>
  <si>
    <t>4.1.5</t>
  </si>
  <si>
    <t>Review Webpage Content for Information Leakage</t>
  </si>
  <si>
    <t>Browser; main domain instant</t>
  </si>
  <si>
    <t>1) Mencari active directory / page melalui enumerasi berdasarkan UI yang ditampilkan pada website
2) Menginstall file yang tersedia dalam website untuk mendapatkan informasi tambahan mengenai website</t>
  </si>
  <si>
    <t>File dengan ekstensi .apk</t>
  </si>
  <si>
    <t>WSTG-INFO-05</t>
  </si>
  <si>
    <t>4.2.3</t>
  </si>
  <si>
    <t>Configuration and Deployment Management Testing</t>
  </si>
  <si>
    <t>Test File Extensions Handling for Sensitive Information</t>
  </si>
  <si>
    <t>apktool,dex2-jar, grep Command &amp; Browser</t>
  </si>
  <si>
    <r>
      <rPr>
        <sz val="10"/>
        <color rgb="FF000000"/>
        <rFont val="Arial"/>
      </rPr>
      <t xml:space="preserve">1) Melakukan testing dengan membuka file .apk secara manual (tidak ada informasi yang </t>
    </r>
    <r>
      <rPr>
        <i/>
        <sz val="10"/>
        <color rgb="FF000000"/>
        <rFont val="Arial"/>
      </rPr>
      <t>useful</t>
    </r>
    <r>
      <rPr>
        <sz val="10"/>
        <color rgb="FF000000"/>
        <rFont val="Arial"/>
      </rPr>
      <t>)
2) Decompile file .apk menggunakan apktool serta dex2jar
3) Enumerasi lanjutan dari directory hasil decompile .apk</t>
    </r>
  </si>
  <si>
    <t>1) Java human readable file
2) User JWT Token
3) Subdomain swagger (dokumentasi API)</t>
  </si>
  <si>
    <t>Yes</t>
  </si>
  <si>
    <t>WSTG-CONF-03</t>
  </si>
  <si>
    <t>4.5.2</t>
  </si>
  <si>
    <t>Authorization Testing</t>
  </si>
  <si>
    <t>Testing for Bypassing Authorization Schema</t>
  </si>
  <si>
    <t>Browser; subdomain swagger</t>
  </si>
  <si>
    <t>1) Horizontal testing dan Vertical Testing dari subdomain swagger
2) Testing JWT Token yang sudah didapatkan untuk mendapatkan privillege sebagai user pada subdomain swagger (privillege escalation)
3) Mengoperasikan resource, dalam hal ini API berdasarkan hak akses yang telah didapatkan (user)</t>
  </si>
  <si>
    <t>1) Admin Privillege
2) Akses resource / API dari web</t>
  </si>
  <si>
    <t>WSTG-ATHZ-02</t>
  </si>
  <si>
    <t>4.7.11.1</t>
  </si>
  <si>
    <t>Input Validation Testing</t>
  </si>
  <si>
    <t>Testing for Local File Inclusion</t>
  </si>
  <si>
    <t>1) Gunakan API pada section Logs (LFI), dengan modifikasi parameter untuk menuju file /etc/passwd
2) Dilanjutkan dengan mencari Private Key SSH pada ~/ssh/id_rsa</t>
  </si>
  <si>
    <t>1) Sensitive Information; All user yang terdaftar pada sistem
2) Private Key User Shirohige</t>
  </si>
  <si>
    <t>WSTG-INPV-11</t>
  </si>
  <si>
    <t>4.5.3</t>
  </si>
  <si>
    <t>Testing for Privilege Escalation</t>
  </si>
  <si>
    <t>linpeas.sh, solarputtycracker</t>
  </si>
  <si>
    <t>1) Login SSH dengan Private Key Shirohige. Horizontal dan Vertical Testing dari directory dan files yang ada
2) Deploy linpeas.sh untuk scanning directory unusual files placement
3) Solar Putty Cracker digunakan untuk mendekripsi hash Solar Putty; didapatkan root user dan password
4) Melakukan Privillege Escalation sebagai root user</t>
  </si>
  <si>
    <t>1) User Privillege; Shirohige
2) Root Privillege and Access</t>
  </si>
  <si>
    <t>WSTG-ATHZ-03</t>
  </si>
  <si>
    <t>Detail Reporting</t>
  </si>
  <si>
    <t>Title</t>
  </si>
  <si>
    <t>Impacted System</t>
  </si>
  <si>
    <t>Executive Summary</t>
  </si>
  <si>
    <t>Detail (Step-by-Step to Produce)</t>
  </si>
  <si>
    <t>Severity</t>
  </si>
  <si>
    <t>Recommendation</t>
  </si>
  <si>
    <t>Status</t>
  </si>
  <si>
    <t>PIC</t>
  </si>
  <si>
    <t>MOBS-001</t>
  </si>
  <si>
    <t>SQL Injection in Product Search Page</t>
  </si>
  <si>
    <t>E-Commerce Main Page</t>
  </si>
  <si>
    <t>Penyerang akan mampu menyerang database dan mengambil semua data yang dimiliki oleh perusahaan. dari data penjualan, customer, hingga informasi finansial</t>
  </si>
  <si>
    <t>1. Masukkan (kutip 1) di dalam search product di main page
2. Dengan teknik union-based sql injectiion, masukkan payload (1' union select 1,table_name from information_schema.tables ;#) dan akan mengeluarkan semua nama table yang berada di database
3. lanjutkan dengan payload (1' union select 1,column_name from information_schema.columns where table_name = '[nama table]';#) untuk mengeluarkan nama kolom yang berada pada table yang ditargetkan
4. lanjutkan dengan payload (1' union select [nama kolom1],[nama kolom2] from [nama table] ;#) untuk mengeluarkan data sesuai dengan kolom dan table yang ditargetkan</t>
  </si>
  <si>
    <t>Critical</t>
  </si>
  <si>
    <t>mengimplementasikan filter / sanitasi input pada fitur search product</t>
  </si>
  <si>
    <t>Fixed</t>
  </si>
  <si>
    <t>JWT Token Leak From Decompiling  .apk  File Extension</t>
  </si>
  <si>
    <t>No Direct Impact. Tapi sangat berguna dalam privillege escalation</t>
  </si>
  <si>
    <t xml:space="preserve">File .apk yang sudah didecompile menggunakan dex2jar memberikan sensitive information berupa JWT Token pada </t>
  </si>
  <si>
    <t>1) Decompile menggunakan apktool sehingga dihasilkan sebuah directory dari file .apk (no valuable information)
2) Decompile menggunakan dex2jar, mengubah format menjadi java yang bersifat human readable file, dan ditemukan JWT Token pada /com/instantlabs.instant/AdminActivities.class</t>
  </si>
  <si>
    <t>Medium</t>
  </si>
  <si>
    <t>1) Jangan simpan JWT Token pada Application.Simpan pada SharedPreferences / Internal Storage
2) Enkripsi Token yang disimpan dengan Android Keystore
3) Obfuscation dan Minification; Proguard atau R8. Gunanya untuk mengurangi ukuran dan kompleksitas sehingga kode sulit dibaca</t>
  </si>
  <si>
    <t>Apply JWT Token Pada Subdomain Swagger, Mengoperasikan API yang terdokumentasikan</t>
  </si>
  <si>
    <t>Web Application</t>
  </si>
  <si>
    <t>Menginput JWT Token yang ternyata merupakan User Access, mengoperasikan API yang dapat digunakan berdasarkan User Access tersebut</t>
  </si>
  <si>
    <t>1) Enumerasi subdomain dari hasil output decompling file
2) Masuk pada laman subdomain swagger, dan memasukan JWT Token untuk melakukan autentikasi yang ternyata sebagai user; Shirohige
3) Melakukan web scanning dan mengoperasikan API yang tertera pada website</t>
  </si>
  <si>
    <t>1) Menutup akses swagger yang dapat diakses oleh public
2) Jika swagger dibuka, pastikan API yang bisa ditest oleh user bukanlah sesuatu yang sensitive</t>
  </si>
  <si>
    <t>Horizontal dan Vertical Testing dengan mengoperasikan API dari aurentikasi yang didapatkan (LFI)</t>
  </si>
  <si>
    <t>Mengoperasikan API yang digunakan untuk mengelola Logs, kemudian melakukan LFI Attack sehingga mendapatkan username yang terdaftar pada sistem serta Private Key dari server</t>
  </si>
  <si>
    <t>1) Melakukan parameter manipulation pada Logs API dengan metode LFI ke file /etc/passwd. Mendapatkan all user di dalam system
2) Melakukan LFI lanjutan ke ~/ssh/id_rsa . Mendapatkan Private key server</t>
  </si>
  <si>
    <t>1. Lakukan Sanitasi input jika input dapat mengakses file.
2. Selalu memperbarui sistem operasi dan webserver</t>
  </si>
  <si>
    <t xml:space="preserve">Unauthorized Access as User Shirohige dan Privillege Escalation to Root User </t>
  </si>
  <si>
    <t>Data and Storage System</t>
  </si>
  <si>
    <t>Penggunaan Private Key dari hasil LFI untuk masuk dengan SSH (port 22), kemudian melakukan eskalasi menjadi root user</t>
  </si>
  <si>
    <t>1) Login ke SSH menggunakan Private Key yang didapatkan dari metode LFI
2) Mendapatkan user flag
3) Mendeploy linpeas.sh untuk scanning unusual file placement
4) Menemukan file Opt dengan sebuah string yang di encrypt dalam file Solar Putty
5) Menggunakan Solar Putty Cracker, dan mendapatkan password juga root user
6) Mendapatkan root flag</t>
  </si>
  <si>
    <t>High</t>
  </si>
  <si>
    <t>1. Menerapkan prinsip Least Privilege: Memastikan bahwa setiap user itu dibatasi hak aksesnya(minimal) hanya untuk mengakses data atau fungsi yang diperlukan saja.
2. Menggunakan 2 Factor Authentication: Memastikan bahwa terdapat 2FA untuk mengakses hak yang lebih tinggi.</t>
  </si>
  <si>
    <t>Note:</t>
  </si>
  <si>
    <t>- The risk please take it from "CVSS" sheet.</t>
  </si>
  <si>
    <t>Evidence of Identified Vulnerabilities</t>
  </si>
  <si>
    <t>Evidence 1</t>
  </si>
  <si>
    <t>Evidence 2</t>
  </si>
  <si>
    <t>Evidence 3</t>
  </si>
  <si>
    <t>Evidence 4</t>
  </si>
  <si>
    <t>Evidence 5</t>
  </si>
  <si>
    <t>Evidence 6</t>
  </si>
  <si>
    <t>[put the screen capture here]</t>
  </si>
  <si>
    <t>command -sV scan version -sC script scan -vv super verbose read -oA save to a file</t>
  </si>
  <si>
    <t>Port yang terbuka ada 80 HTTP dan 22 SSH</t>
  </si>
  <si>
    <t>Memasukan Domain di /etc/hosts</t>
  </si>
  <si>
    <t>[put the explanation of the image above]</t>
  </si>
  <si>
    <t>Information gathering pada instant.htb (via UI)</t>
  </si>
  <si>
    <t>Mendownload file dengan ekstensi .apk pada web</t>
  </si>
  <si>
    <t>Dekompilasi menggunakan apktool dan dex2jar (menjadi java)</t>
  </si>
  <si>
    <t>Melakukan enumerasi manual dan menggunakan Java UI reader</t>
  </si>
  <si>
    <t>Mendapatkan sebuah token JWT Token</t>
  </si>
  <si>
    <t>Testing access ke domain swagger yang didapatkan dari proses enumerasi</t>
  </si>
  <si>
    <t>Memasukan JWT Token yang telah didapatkan</t>
  </si>
  <si>
    <t>Akses dan coba gunakan dokumentasi API yang ada dengan privillege as admin</t>
  </si>
  <si>
    <t>Exploitasi LFI ke /etc/passwd untuk mendapatkan informasi siapa aja yang bisa akses server tersebut</t>
  </si>
  <si>
    <t>LFI lagi tapi untuk meretrieve private key server</t>
  </si>
  <si>
    <t>Login SSH dengan private key yang sudah ditemukan</t>
  </si>
  <si>
    <t>Retreive user flag</t>
  </si>
  <si>
    <t>Deploying linpeas untuk mengecek celah melakukan privillege escalation</t>
  </si>
  <si>
    <t>Melakukan cracking terhadap encrypted solarputty</t>
  </si>
  <si>
    <t>Login dengan credentials yang ada dan menjadi root user (bisa ngapain aja termasuk dapat root flag)</t>
  </si>
  <si>
    <t>CVSS 3.1 Calculation</t>
  </si>
  <si>
    <t>Attack Vector (AV)</t>
  </si>
  <si>
    <t>Attack Complexity (AC)</t>
  </si>
  <si>
    <t>Privileges Required (PR)</t>
  </si>
  <si>
    <t>User Interaction (UI)</t>
  </si>
  <si>
    <t>Scope (S)</t>
  </si>
  <si>
    <t>Confidentiality (C)</t>
  </si>
  <si>
    <t>Integrity (I)</t>
  </si>
  <si>
    <t>Availability (A)</t>
  </si>
  <si>
    <t>Score</t>
  </si>
  <si>
    <t>String</t>
  </si>
  <si>
    <t>Local (L)</t>
  </si>
  <si>
    <t>High (H)</t>
  </si>
  <si>
    <t>None (N)</t>
  </si>
  <si>
    <t>Changed (C)</t>
  </si>
  <si>
    <t>Network (N)</t>
  </si>
  <si>
    <t>Low (L)</t>
  </si>
  <si>
    <t>Unchanged (U)</t>
  </si>
  <si>
    <t>CVSS:3.1/AV:N/AC:H/PR:L/UI:N/S:U/C:H/I:N/A:N</t>
  </si>
  <si>
    <t>Horizontal dan Vertical Testing dengan mengoperasikan API dari aurentikasi yang didapatkan</t>
  </si>
  <si>
    <t>CVSS:3.1/AV:N/AC:H/PR:L/UI:N/S:C/C:H/I:N/A:N</t>
  </si>
  <si>
    <t xml:space="preserve">Unauthorized Access as User dan Privillege Escalation to Root User </t>
  </si>
  <si>
    <t>CVSS:3.1/AV:N/AC:H/PR:H/UI:N/S:C/C:H/I:H/A:L</t>
  </si>
  <si>
    <t xml:space="preserve"> </t>
  </si>
  <si>
    <t>- The score has to use "https://www.first.org/cvss/calculator/3.0" calculator manually. Afterwards, the result is inputted under "Score" section.</t>
  </si>
  <si>
    <t>Table References</t>
  </si>
  <si>
    <t>Risk</t>
  </si>
  <si>
    <t>Confirmed</t>
  </si>
  <si>
    <t>Adjacent (A)</t>
  </si>
  <si>
    <t>Required (R)</t>
  </si>
  <si>
    <t>Fixing</t>
  </si>
  <si>
    <t>Low</t>
  </si>
  <si>
    <t>Physical (P)</t>
  </si>
  <si>
    <t>Closed with notes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</si>
</sst>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d&quot;-&quot;mmm&quot;-&quot;yyyy"/>
  </numFmts>
  <fonts count="14">
    <font>
      <sz val="10"/>
      <color rgb="FF000000"/>
      <name val="Arial"/>
    </font>
    <font>
      <b/>
      <sz val="11"/>
      <name val="Arial"/>
    </font>
    <font>
      <sz val="10"/>
      <name val="Arial"/>
    </font>
    <font>
      <sz val="10"/>
      <color rgb="FFFFFFFF"/>
      <name val="Arial"/>
    </font>
    <font>
      <sz val="11"/>
      <color rgb="FF252525"/>
      <name val="Arial"/>
    </font>
    <font>
      <b/>
      <sz val="11"/>
      <color rgb="FF252525"/>
      <name val="Arial"/>
    </font>
    <font>
      <sz val="11"/>
      <color rgb="FF000000"/>
      <name val="Arial"/>
    </font>
    <font>
      <b/>
      <sz val="10"/>
      <name val="Arial"/>
    </font>
    <font>
      <u/>
      <sz val="10"/>
      <color rgb="FF1155CC"/>
      <name val="Arial"/>
    </font>
    <font>
      <u/>
      <sz val="10"/>
      <color rgb="FF0000FF"/>
      <name val="Arial"/>
    </font>
    <font>
      <sz val="11"/>
      <color rgb="FF000000"/>
      <name val="Monospace"/>
    </font>
    <font>
      <sz val="10"/>
      <color rgb="FF000000"/>
      <name val="Roboto"/>
    </font>
    <font>
      <sz val="11"/>
      <color rgb="FF000000"/>
      <name val="Inconsolata"/>
    </font>
    <font>
      <i/>
      <sz val="10"/>
      <color rgb="FF000000"/>
      <name val="Arial"/>
    </font>
  </fonts>
  <fills count="10">
    <fill>
      <patternFill patternType="none"/>
    </fill>
    <fill>
      <patternFill patternType="gray125"/>
    </fill>
    <fill>
      <patternFill patternType="solid">
        <fgColor rgb="FF434343"/>
        <bgColor rgb="FF434343"/>
      </patternFill>
    </fill>
    <fill>
      <patternFill patternType="solid">
        <fgColor rgb="FFFFFFFF"/>
        <bgColor rgb="FFFFFFFF"/>
      </patternFill>
    </fill>
    <fill>
      <patternFill patternType="solid">
        <fgColor rgb="FFF9F9F9"/>
        <bgColor rgb="FFF9F9F9"/>
      </patternFill>
    </fill>
    <fill>
      <patternFill patternType="solid">
        <fgColor rgb="FFB45F06"/>
        <bgColor rgb="FFB45F06"/>
      </patternFill>
    </fill>
    <fill>
      <patternFill patternType="solid">
        <fgColor rgb="FF351C75"/>
        <bgColor rgb="FF351C75"/>
      </patternFill>
    </fill>
    <fill>
      <patternFill patternType="solid">
        <fgColor rgb="FF0000FF"/>
        <bgColor rgb="FF0000FF"/>
      </patternFill>
    </fill>
    <fill>
      <patternFill patternType="solid">
        <fgColor rgb="FF6AA84F"/>
        <bgColor rgb="FF6AA84F"/>
      </patternFill>
    </fill>
    <fill>
      <patternFill patternType="solid">
        <fgColor theme="5" tint="0.79998168889431442"/>
        <bgColor indexed="64"/>
      </patternFill>
    </fill>
  </fills>
  <borders count="10">
    <border>
      <left/>
      <right/>
      <top/>
      <bottom/>
      <diagonal/>
    </border>
    <border>
      <left style="hair">
        <color rgb="FF000000"/>
      </left>
      <right style="hair">
        <color rgb="FF000000"/>
      </right>
      <top style="hair">
        <color rgb="FF000000"/>
      </top>
      <bottom style="hair">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hair">
        <color rgb="FF000000"/>
      </left>
      <right style="hair">
        <color rgb="FF000000"/>
      </right>
      <top style="hair">
        <color rgb="FF000000"/>
      </top>
      <bottom/>
      <diagonal/>
    </border>
    <border>
      <left style="dotted">
        <color rgb="FF000000"/>
      </left>
      <right style="dotted">
        <color rgb="FF000000"/>
      </right>
      <top style="dotted">
        <color rgb="FF000000"/>
      </top>
      <bottom style="dotted">
        <color rgb="FF000000"/>
      </bottom>
      <diagonal/>
    </border>
    <border>
      <left style="hair">
        <color rgb="FF000000"/>
      </left>
      <right style="hair">
        <color rgb="FF000000"/>
      </right>
      <top/>
      <bottom style="hair">
        <color rgb="FF000000"/>
      </bottom>
      <diagonal/>
    </border>
    <border>
      <left style="dotted">
        <color rgb="FF000000"/>
      </left>
      <right style="dotted">
        <color rgb="FF000000"/>
      </right>
      <top style="dotted">
        <color rgb="FF000000"/>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69">
    <xf numFmtId="0" fontId="0" fillId="0" borderId="0" xfId="0"/>
    <xf numFmtId="0" fontId="1" fillId="0" borderId="0" xfId="0" applyFont="1"/>
    <xf numFmtId="0" fontId="2" fillId="0" borderId="0" xfId="0" applyFont="1" applyAlignment="1">
      <alignment vertical="top"/>
    </xf>
    <xf numFmtId="0" fontId="7" fillId="0" borderId="0" xfId="0" applyFont="1" applyAlignment="1">
      <alignment vertical="top" wrapText="1"/>
    </xf>
    <xf numFmtId="0" fontId="2" fillId="0" borderId="0" xfId="0" quotePrefix="1" applyFont="1"/>
    <xf numFmtId="0" fontId="1" fillId="0" borderId="0" xfId="0" applyFont="1" applyAlignment="1">
      <alignment vertical="top"/>
    </xf>
    <xf numFmtId="0" fontId="3" fillId="6" borderId="1" xfId="0" applyFont="1" applyFill="1" applyBorder="1" applyAlignment="1">
      <alignment vertical="top"/>
    </xf>
    <xf numFmtId="0" fontId="2" fillId="0" borderId="1" xfId="0" applyFont="1" applyBorder="1" applyAlignment="1">
      <alignment horizontal="center" vertical="center"/>
    </xf>
    <xf numFmtId="0" fontId="2" fillId="0" borderId="1" xfId="0" applyFont="1" applyBorder="1" applyAlignment="1">
      <alignment vertical="top"/>
    </xf>
    <xf numFmtId="0" fontId="2" fillId="0" borderId="0" xfId="0" quotePrefix="1" applyFont="1" applyAlignment="1">
      <alignment vertical="top"/>
    </xf>
    <xf numFmtId="0" fontId="3" fillId="7" borderId="8" xfId="0" applyFont="1" applyFill="1" applyBorder="1" applyAlignment="1">
      <alignment vertical="top" wrapText="1"/>
    </xf>
    <xf numFmtId="0" fontId="2" fillId="0" borderId="0" xfId="0" applyFont="1" applyAlignment="1">
      <alignment vertical="top" wrapText="1"/>
    </xf>
    <xf numFmtId="0" fontId="3" fillId="8" borderId="6" xfId="0" applyFont="1" applyFill="1" applyBorder="1" applyAlignment="1">
      <alignment vertical="top" wrapText="1"/>
    </xf>
    <xf numFmtId="0" fontId="2" fillId="0" borderId="0" xfId="0" applyFont="1" applyAlignment="1">
      <alignment vertical="center" wrapText="1"/>
    </xf>
    <xf numFmtId="0" fontId="2" fillId="0" borderId="6" xfId="0" applyFont="1" applyBorder="1"/>
    <xf numFmtId="0" fontId="5" fillId="3" borderId="9" xfId="0" applyFont="1" applyFill="1" applyBorder="1" applyAlignment="1">
      <alignment vertical="center"/>
    </xf>
    <xf numFmtId="0" fontId="1" fillId="0" borderId="0" xfId="0" applyFont="1" applyAlignment="1">
      <alignment horizontal="left" vertical="center"/>
    </xf>
    <xf numFmtId="0" fontId="1" fillId="0" borderId="0" xfId="0" applyFont="1" applyAlignment="1">
      <alignment vertical="center"/>
    </xf>
    <xf numFmtId="0" fontId="0" fillId="0" borderId="0" xfId="0" applyAlignment="1">
      <alignment vertical="center"/>
    </xf>
    <xf numFmtId="0" fontId="2" fillId="0" borderId="0" xfId="0" applyFont="1" applyAlignment="1">
      <alignment horizontal="left" vertical="center"/>
    </xf>
    <xf numFmtId="0" fontId="2" fillId="0" borderId="0" xfId="0" applyFont="1" applyAlignment="1">
      <alignment vertical="center"/>
    </xf>
    <xf numFmtId="0" fontId="8" fillId="0" borderId="0" xfId="0" applyFont="1" applyAlignment="1">
      <alignment vertical="center"/>
    </xf>
    <xf numFmtId="0" fontId="3" fillId="2" borderId="5" xfId="0" applyFont="1" applyFill="1" applyBorder="1" applyAlignment="1">
      <alignment horizontal="left" vertical="center"/>
    </xf>
    <xf numFmtId="0" fontId="3" fillId="2" borderId="5" xfId="0" applyFont="1" applyFill="1" applyBorder="1" applyAlignment="1">
      <alignment vertical="center"/>
    </xf>
    <xf numFmtId="0" fontId="4" fillId="3" borderId="9" xfId="0" applyFont="1" applyFill="1" applyBorder="1" applyAlignment="1">
      <alignment horizontal="center" vertical="center"/>
    </xf>
    <xf numFmtId="0" fontId="2" fillId="0" borderId="9" xfId="0" applyFont="1" applyBorder="1" applyAlignment="1">
      <alignment vertical="center" wrapText="1"/>
    </xf>
    <xf numFmtId="164" fontId="2" fillId="0" borderId="9" xfId="0" applyNumberFormat="1" applyFont="1" applyBorder="1" applyAlignment="1">
      <alignment vertical="center" wrapText="1"/>
    </xf>
    <xf numFmtId="0" fontId="2" fillId="0" borderId="3" xfId="0" applyFont="1" applyBorder="1" applyAlignment="1">
      <alignment vertical="center" wrapText="1"/>
    </xf>
    <xf numFmtId="0" fontId="2" fillId="0" borderId="2" xfId="0" applyFont="1" applyBorder="1" applyAlignment="1">
      <alignment vertical="center"/>
    </xf>
    <xf numFmtId="0" fontId="4" fillId="3" borderId="9" xfId="0" applyFont="1" applyFill="1" applyBorder="1" applyAlignment="1">
      <alignment vertical="center"/>
    </xf>
    <xf numFmtId="0" fontId="2" fillId="0" borderId="3" xfId="0" applyFont="1" applyBorder="1" applyAlignment="1">
      <alignment vertical="center"/>
    </xf>
    <xf numFmtId="0" fontId="2" fillId="0" borderId="9" xfId="0" applyFont="1" applyBorder="1" applyAlignment="1">
      <alignment vertical="center"/>
    </xf>
    <xf numFmtId="0" fontId="4" fillId="3" borderId="4" xfId="0" applyFont="1" applyFill="1" applyBorder="1" applyAlignment="1">
      <alignment vertical="center"/>
    </xf>
    <xf numFmtId="0" fontId="5" fillId="3" borderId="4" xfId="0" applyFont="1" applyFill="1" applyBorder="1" applyAlignment="1">
      <alignment vertical="center"/>
    </xf>
    <xf numFmtId="0" fontId="2" fillId="0" borderId="4" xfId="0" applyFont="1" applyBorder="1" applyAlignment="1">
      <alignment vertical="center" wrapText="1"/>
    </xf>
    <xf numFmtId="164" fontId="2" fillId="0" borderId="4" xfId="0" applyNumberFormat="1" applyFont="1" applyBorder="1" applyAlignment="1">
      <alignment vertical="center" wrapText="1"/>
    </xf>
    <xf numFmtId="0" fontId="2" fillId="0" borderId="2" xfId="0" applyFont="1" applyBorder="1" applyAlignment="1">
      <alignment vertical="center" wrapText="1"/>
    </xf>
    <xf numFmtId="0" fontId="4" fillId="3" borderId="2" xfId="0" applyFont="1" applyFill="1" applyBorder="1" applyAlignment="1">
      <alignment vertical="center"/>
    </xf>
    <xf numFmtId="0" fontId="5" fillId="3" borderId="2" xfId="0" applyFont="1" applyFill="1" applyBorder="1" applyAlignment="1">
      <alignment vertical="center"/>
    </xf>
    <xf numFmtId="164" fontId="2" fillId="0" borderId="2" xfId="0" applyNumberFormat="1" applyFont="1" applyBorder="1" applyAlignment="1">
      <alignment vertical="center" wrapText="1"/>
    </xf>
    <xf numFmtId="0" fontId="9" fillId="0" borderId="2" xfId="0" applyFont="1" applyBorder="1" applyAlignment="1">
      <alignment vertical="center" wrapText="1"/>
    </xf>
    <xf numFmtId="0" fontId="10" fillId="4" borderId="0" xfId="0" applyFont="1" applyFill="1" applyAlignment="1">
      <alignment vertical="center"/>
    </xf>
    <xf numFmtId="0" fontId="11" fillId="3" borderId="0" xfId="0" applyFont="1" applyFill="1" applyAlignment="1">
      <alignment vertical="center"/>
    </xf>
    <xf numFmtId="0" fontId="4" fillId="3" borderId="0" xfId="0" applyFont="1" applyFill="1" applyAlignment="1">
      <alignment vertical="center" wrapText="1"/>
    </xf>
    <xf numFmtId="0" fontId="6" fillId="3" borderId="0" xfId="0" applyFont="1" applyFill="1" applyAlignment="1">
      <alignment vertical="center" wrapText="1"/>
    </xf>
    <xf numFmtId="0" fontId="4" fillId="3" borderId="4" xfId="0" applyFont="1" applyFill="1" applyBorder="1" applyAlignment="1">
      <alignment horizontal="center" vertical="center"/>
    </xf>
    <xf numFmtId="0" fontId="4" fillId="3" borderId="2" xfId="0" applyFont="1" applyFill="1" applyBorder="1" applyAlignment="1">
      <alignment horizontal="center" vertical="center"/>
    </xf>
    <xf numFmtId="0" fontId="4" fillId="9" borderId="9" xfId="0" applyFont="1" applyFill="1" applyBorder="1" applyAlignment="1">
      <alignment horizontal="center" vertical="center"/>
    </xf>
    <xf numFmtId="0" fontId="5" fillId="9" borderId="9" xfId="0" applyFont="1" applyFill="1" applyBorder="1" applyAlignment="1">
      <alignment vertical="center"/>
    </xf>
    <xf numFmtId="0" fontId="4" fillId="9" borderId="9" xfId="0" applyFont="1" applyFill="1" applyBorder="1" applyAlignment="1">
      <alignment vertical="center" wrapText="1"/>
    </xf>
    <xf numFmtId="0" fontId="2" fillId="9" borderId="9" xfId="0" applyFont="1" applyFill="1" applyBorder="1" applyAlignment="1">
      <alignment vertical="center" wrapText="1"/>
    </xf>
    <xf numFmtId="164" fontId="2" fillId="9" borderId="9" xfId="0" applyNumberFormat="1" applyFont="1" applyFill="1" applyBorder="1" applyAlignment="1">
      <alignment vertical="center" wrapText="1"/>
    </xf>
    <xf numFmtId="0" fontId="2" fillId="9" borderId="3" xfId="0" applyFont="1" applyFill="1" applyBorder="1" applyAlignment="1">
      <alignment vertical="center" wrapText="1"/>
    </xf>
    <xf numFmtId="0" fontId="4" fillId="9" borderId="9" xfId="0" applyFont="1" applyFill="1" applyBorder="1" applyAlignment="1">
      <alignment horizontal="center" vertical="center" wrapText="1"/>
    </xf>
    <xf numFmtId="0" fontId="4" fillId="9" borderId="9" xfId="0" applyFont="1" applyFill="1" applyBorder="1" applyAlignment="1">
      <alignment vertical="center"/>
    </xf>
    <xf numFmtId="0" fontId="0" fillId="9" borderId="0" xfId="0" applyFill="1" applyAlignment="1">
      <alignment vertical="center" wrapText="1"/>
    </xf>
    <xf numFmtId="0" fontId="0" fillId="9" borderId="9" xfId="0" applyFill="1" applyBorder="1" applyAlignment="1">
      <alignment vertical="center" wrapText="1"/>
    </xf>
    <xf numFmtId="0" fontId="6" fillId="9" borderId="0" xfId="0" applyFont="1" applyFill="1" applyAlignment="1">
      <alignment vertical="center"/>
    </xf>
    <xf numFmtId="0" fontId="2" fillId="9" borderId="3" xfId="0" applyFont="1" applyFill="1" applyBorder="1" applyAlignment="1">
      <alignment vertical="center"/>
    </xf>
    <xf numFmtId="0" fontId="2" fillId="9" borderId="2" xfId="0" applyFont="1" applyFill="1" applyBorder="1" applyAlignment="1">
      <alignment vertical="center" wrapText="1"/>
    </xf>
    <xf numFmtId="0" fontId="2" fillId="0" borderId="6" xfId="0" applyFont="1" applyBorder="1" applyAlignment="1">
      <alignment vertical="center" wrapText="1"/>
    </xf>
    <xf numFmtId="0" fontId="12" fillId="3" borderId="2" xfId="0" applyFont="1" applyFill="1" applyBorder="1" applyAlignment="1">
      <alignment vertical="center"/>
    </xf>
    <xf numFmtId="0" fontId="3" fillId="5" borderId="6" xfId="0" applyFont="1" applyFill="1" applyBorder="1" applyAlignment="1">
      <alignment vertical="center"/>
    </xf>
    <xf numFmtId="0" fontId="7" fillId="0" borderId="0" xfId="0" applyFont="1" applyAlignment="1">
      <alignment vertical="center" wrapText="1"/>
    </xf>
    <xf numFmtId="0" fontId="2" fillId="0" borderId="0" xfId="0" quotePrefix="1" applyFont="1" applyAlignment="1">
      <alignment vertical="center"/>
    </xf>
    <xf numFmtId="0" fontId="2" fillId="9" borderId="6" xfId="0" applyFont="1" applyFill="1" applyBorder="1" applyAlignment="1">
      <alignment vertical="center" wrapText="1"/>
    </xf>
    <xf numFmtId="0" fontId="12" fillId="9" borderId="2" xfId="0" applyFont="1" applyFill="1" applyBorder="1" applyAlignment="1">
      <alignment vertical="center"/>
    </xf>
    <xf numFmtId="0" fontId="2" fillId="0" borderId="5" xfId="0" applyFont="1" applyBorder="1" applyAlignment="1">
      <alignment vertical="top"/>
    </xf>
    <xf numFmtId="0" fontId="2" fillId="0" borderId="7" xfId="0" applyFont="1" applyBorder="1" applyAlignme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142875</xdr:colOff>
      <xdr:row>3</xdr:row>
      <xdr:rowOff>619125</xdr:rowOff>
    </xdr:from>
    <xdr:to>
      <xdr:col>1</xdr:col>
      <xdr:colOff>3009900</xdr:colOff>
      <xdr:row>3</xdr:row>
      <xdr:rowOff>1990725</xdr:rowOff>
    </xdr:to>
    <xdr:pic>
      <xdr:nvPicPr>
        <xdr:cNvPr id="2" name="Picture 1">
          <a:extLst>
            <a:ext uri="{FF2B5EF4-FFF2-40B4-BE49-F238E27FC236}">
              <a16:creationId xmlns:a16="http://schemas.microsoft.com/office/drawing/2014/main" id="{5F48D8BC-74E1-997E-17EF-A00A20892A45}"/>
            </a:ext>
          </a:extLst>
        </xdr:cNvPr>
        <xdr:cNvPicPr>
          <a:picLocks noChangeAspect="1"/>
        </xdr:cNvPicPr>
      </xdr:nvPicPr>
      <xdr:blipFill>
        <a:blip xmlns:r="http://schemas.openxmlformats.org/officeDocument/2006/relationships" r:embed="rId1"/>
        <a:stretch>
          <a:fillRect/>
        </a:stretch>
      </xdr:blipFill>
      <xdr:spPr>
        <a:xfrm>
          <a:off x="2419350" y="1133475"/>
          <a:ext cx="2867025" cy="1371600"/>
        </a:xfrm>
        <a:prstGeom prst="rect">
          <a:avLst/>
        </a:prstGeom>
      </xdr:spPr>
    </xdr:pic>
    <xdr:clientData/>
  </xdr:twoCellAnchor>
  <xdr:twoCellAnchor editAs="oneCell">
    <xdr:from>
      <xdr:col>2</xdr:col>
      <xdr:colOff>219075</xdr:colOff>
      <xdr:row>3</xdr:row>
      <xdr:rowOff>695325</xdr:rowOff>
    </xdr:from>
    <xdr:to>
      <xdr:col>2</xdr:col>
      <xdr:colOff>3143250</xdr:colOff>
      <xdr:row>3</xdr:row>
      <xdr:rowOff>1990725</xdr:rowOff>
    </xdr:to>
    <xdr:pic>
      <xdr:nvPicPr>
        <xdr:cNvPr id="3" name="Picture 2">
          <a:extLst>
            <a:ext uri="{FF2B5EF4-FFF2-40B4-BE49-F238E27FC236}">
              <a16:creationId xmlns:a16="http://schemas.microsoft.com/office/drawing/2014/main" id="{448D7526-40CD-DF6D-2D58-3168F882E480}"/>
            </a:ext>
            <a:ext uri="{147F2762-F138-4A5C-976F-8EAC2B608ADB}">
              <a16:predDERef xmlns:a16="http://schemas.microsoft.com/office/drawing/2014/main" pred="{5F48D8BC-74E1-997E-17EF-A00A20892A45}"/>
            </a:ext>
          </a:extLst>
        </xdr:cNvPr>
        <xdr:cNvPicPr>
          <a:picLocks noChangeAspect="1"/>
        </xdr:cNvPicPr>
      </xdr:nvPicPr>
      <xdr:blipFill>
        <a:blip xmlns:r="http://schemas.openxmlformats.org/officeDocument/2006/relationships" r:embed="rId2"/>
        <a:stretch>
          <a:fillRect/>
        </a:stretch>
      </xdr:blipFill>
      <xdr:spPr>
        <a:xfrm>
          <a:off x="5838825" y="1209675"/>
          <a:ext cx="2924175" cy="1295400"/>
        </a:xfrm>
        <a:prstGeom prst="rect">
          <a:avLst/>
        </a:prstGeom>
      </xdr:spPr>
    </xdr:pic>
    <xdr:clientData/>
  </xdr:twoCellAnchor>
  <xdr:twoCellAnchor editAs="oneCell">
    <xdr:from>
      <xdr:col>3</xdr:col>
      <xdr:colOff>76200</xdr:colOff>
      <xdr:row>3</xdr:row>
      <xdr:rowOff>771525</xdr:rowOff>
    </xdr:from>
    <xdr:to>
      <xdr:col>3</xdr:col>
      <xdr:colOff>3200400</xdr:colOff>
      <xdr:row>3</xdr:row>
      <xdr:rowOff>1876425</xdr:rowOff>
    </xdr:to>
    <xdr:pic>
      <xdr:nvPicPr>
        <xdr:cNvPr id="4" name="Picture 3">
          <a:extLst>
            <a:ext uri="{FF2B5EF4-FFF2-40B4-BE49-F238E27FC236}">
              <a16:creationId xmlns:a16="http://schemas.microsoft.com/office/drawing/2014/main" id="{A503C3C1-B0EB-4DBC-4F30-F810F6ABE9EF}"/>
            </a:ext>
            <a:ext uri="{147F2762-F138-4A5C-976F-8EAC2B608ADB}">
              <a16:predDERef xmlns:a16="http://schemas.microsoft.com/office/drawing/2014/main" pred="{448D7526-40CD-DF6D-2D58-3168F882E480}"/>
            </a:ext>
          </a:extLst>
        </xdr:cNvPr>
        <xdr:cNvPicPr>
          <a:picLocks noChangeAspect="1"/>
        </xdr:cNvPicPr>
      </xdr:nvPicPr>
      <xdr:blipFill>
        <a:blip xmlns:r="http://schemas.openxmlformats.org/officeDocument/2006/relationships" r:embed="rId3"/>
        <a:stretch>
          <a:fillRect/>
        </a:stretch>
      </xdr:blipFill>
      <xdr:spPr>
        <a:xfrm>
          <a:off x="9039225" y="1285875"/>
          <a:ext cx="3124200" cy="1104900"/>
        </a:xfrm>
        <a:prstGeom prst="rect">
          <a:avLst/>
        </a:prstGeom>
      </xdr:spPr>
    </xdr:pic>
    <xdr:clientData/>
  </xdr:twoCellAnchor>
  <xdr:twoCellAnchor editAs="oneCell">
    <xdr:from>
      <xdr:col>1</xdr:col>
      <xdr:colOff>142875</xdr:colOff>
      <xdr:row>5</xdr:row>
      <xdr:rowOff>800100</xdr:rowOff>
    </xdr:from>
    <xdr:to>
      <xdr:col>1</xdr:col>
      <xdr:colOff>3171825</xdr:colOff>
      <xdr:row>5</xdr:row>
      <xdr:rowOff>1981200</xdr:rowOff>
    </xdr:to>
    <xdr:pic>
      <xdr:nvPicPr>
        <xdr:cNvPr id="5" name="Picture 4">
          <a:extLst>
            <a:ext uri="{FF2B5EF4-FFF2-40B4-BE49-F238E27FC236}">
              <a16:creationId xmlns:a16="http://schemas.microsoft.com/office/drawing/2014/main" id="{0A225752-979A-F775-DAC3-F89DE1D2AA2B}"/>
            </a:ext>
            <a:ext uri="{147F2762-F138-4A5C-976F-8EAC2B608ADB}">
              <a16:predDERef xmlns:a16="http://schemas.microsoft.com/office/drawing/2014/main" pred="{A503C3C1-B0EB-4DBC-4F30-F810F6ABE9EF}"/>
            </a:ext>
          </a:extLst>
        </xdr:cNvPr>
        <xdr:cNvPicPr>
          <a:picLocks noChangeAspect="1"/>
        </xdr:cNvPicPr>
      </xdr:nvPicPr>
      <xdr:blipFill>
        <a:blip xmlns:r="http://schemas.openxmlformats.org/officeDocument/2006/relationships" r:embed="rId4"/>
        <a:stretch>
          <a:fillRect/>
        </a:stretch>
      </xdr:blipFill>
      <xdr:spPr>
        <a:xfrm>
          <a:off x="2419350" y="4333875"/>
          <a:ext cx="3028950" cy="1181100"/>
        </a:xfrm>
        <a:prstGeom prst="rect">
          <a:avLst/>
        </a:prstGeom>
      </xdr:spPr>
    </xdr:pic>
    <xdr:clientData/>
  </xdr:twoCellAnchor>
  <xdr:twoCellAnchor editAs="oneCell">
    <xdr:from>
      <xdr:col>2</xdr:col>
      <xdr:colOff>314325</xdr:colOff>
      <xdr:row>5</xdr:row>
      <xdr:rowOff>285750</xdr:rowOff>
    </xdr:from>
    <xdr:to>
      <xdr:col>2</xdr:col>
      <xdr:colOff>3000375</xdr:colOff>
      <xdr:row>5</xdr:row>
      <xdr:rowOff>1076325</xdr:rowOff>
    </xdr:to>
    <xdr:pic>
      <xdr:nvPicPr>
        <xdr:cNvPr id="6" name="Picture 5">
          <a:extLst>
            <a:ext uri="{FF2B5EF4-FFF2-40B4-BE49-F238E27FC236}">
              <a16:creationId xmlns:a16="http://schemas.microsoft.com/office/drawing/2014/main" id="{5BB35865-A7E7-5599-FECF-A8BEAAA547F7}"/>
            </a:ext>
            <a:ext uri="{147F2762-F138-4A5C-976F-8EAC2B608ADB}">
              <a16:predDERef xmlns:a16="http://schemas.microsoft.com/office/drawing/2014/main" pred="{0A225752-979A-F775-DAC3-F89DE1D2AA2B}"/>
            </a:ext>
          </a:extLst>
        </xdr:cNvPr>
        <xdr:cNvPicPr>
          <a:picLocks noChangeAspect="1"/>
        </xdr:cNvPicPr>
      </xdr:nvPicPr>
      <xdr:blipFill>
        <a:blip xmlns:r="http://schemas.openxmlformats.org/officeDocument/2006/relationships" r:embed="rId5"/>
        <a:stretch>
          <a:fillRect/>
        </a:stretch>
      </xdr:blipFill>
      <xdr:spPr>
        <a:xfrm>
          <a:off x="5934075" y="3819525"/>
          <a:ext cx="2686050" cy="790575"/>
        </a:xfrm>
        <a:prstGeom prst="rect">
          <a:avLst/>
        </a:prstGeom>
      </xdr:spPr>
    </xdr:pic>
    <xdr:clientData/>
  </xdr:twoCellAnchor>
  <xdr:twoCellAnchor editAs="oneCell">
    <xdr:from>
      <xdr:col>2</xdr:col>
      <xdr:colOff>676275</xdr:colOff>
      <xdr:row>5</xdr:row>
      <xdr:rowOff>742950</xdr:rowOff>
    </xdr:from>
    <xdr:to>
      <xdr:col>2</xdr:col>
      <xdr:colOff>2771775</xdr:colOff>
      <xdr:row>5</xdr:row>
      <xdr:rowOff>2295525</xdr:rowOff>
    </xdr:to>
    <xdr:pic>
      <xdr:nvPicPr>
        <xdr:cNvPr id="7" name="Picture 6">
          <a:extLst>
            <a:ext uri="{FF2B5EF4-FFF2-40B4-BE49-F238E27FC236}">
              <a16:creationId xmlns:a16="http://schemas.microsoft.com/office/drawing/2014/main" id="{3DD558DB-9BF6-27CE-9D42-E045AEC4963E}"/>
            </a:ext>
            <a:ext uri="{147F2762-F138-4A5C-976F-8EAC2B608ADB}">
              <a16:predDERef xmlns:a16="http://schemas.microsoft.com/office/drawing/2014/main" pred="{5BB35865-A7E7-5599-FECF-A8BEAAA547F7}"/>
            </a:ext>
          </a:extLst>
        </xdr:cNvPr>
        <xdr:cNvPicPr>
          <a:picLocks noChangeAspect="1"/>
        </xdr:cNvPicPr>
      </xdr:nvPicPr>
      <xdr:blipFill>
        <a:blip xmlns:r="http://schemas.openxmlformats.org/officeDocument/2006/relationships" r:embed="rId6"/>
        <a:stretch>
          <a:fillRect/>
        </a:stretch>
      </xdr:blipFill>
      <xdr:spPr>
        <a:xfrm>
          <a:off x="6296025" y="4276725"/>
          <a:ext cx="2095500" cy="1552575"/>
        </a:xfrm>
        <a:prstGeom prst="rect">
          <a:avLst/>
        </a:prstGeom>
      </xdr:spPr>
    </xdr:pic>
    <xdr:clientData/>
  </xdr:twoCellAnchor>
  <xdr:twoCellAnchor editAs="oneCell">
    <xdr:from>
      <xdr:col>1</xdr:col>
      <xdr:colOff>133350</xdr:colOff>
      <xdr:row>7</xdr:row>
      <xdr:rowOff>647700</xdr:rowOff>
    </xdr:from>
    <xdr:to>
      <xdr:col>1</xdr:col>
      <xdr:colOff>3133725</xdr:colOff>
      <xdr:row>7</xdr:row>
      <xdr:rowOff>1847850</xdr:rowOff>
    </xdr:to>
    <xdr:pic>
      <xdr:nvPicPr>
        <xdr:cNvPr id="8" name="Picture 7">
          <a:extLst>
            <a:ext uri="{FF2B5EF4-FFF2-40B4-BE49-F238E27FC236}">
              <a16:creationId xmlns:a16="http://schemas.microsoft.com/office/drawing/2014/main" id="{A5B9E268-EFCF-C8BC-F99C-8FF50BB44BDB}"/>
            </a:ext>
            <a:ext uri="{147F2762-F138-4A5C-976F-8EAC2B608ADB}">
              <a16:predDERef xmlns:a16="http://schemas.microsoft.com/office/drawing/2014/main" pred="{3DD558DB-9BF6-27CE-9D42-E045AEC4963E}"/>
            </a:ext>
          </a:extLst>
        </xdr:cNvPr>
        <xdr:cNvPicPr>
          <a:picLocks noChangeAspect="1"/>
        </xdr:cNvPicPr>
      </xdr:nvPicPr>
      <xdr:blipFill>
        <a:blip xmlns:r="http://schemas.openxmlformats.org/officeDocument/2006/relationships" r:embed="rId7"/>
        <a:stretch>
          <a:fillRect/>
        </a:stretch>
      </xdr:blipFill>
      <xdr:spPr>
        <a:xfrm>
          <a:off x="2409825" y="7200900"/>
          <a:ext cx="3000375" cy="1200150"/>
        </a:xfrm>
        <a:prstGeom prst="rect">
          <a:avLst/>
        </a:prstGeom>
      </xdr:spPr>
    </xdr:pic>
    <xdr:clientData/>
  </xdr:twoCellAnchor>
  <xdr:twoCellAnchor editAs="oneCell">
    <xdr:from>
      <xdr:col>1</xdr:col>
      <xdr:colOff>200025</xdr:colOff>
      <xdr:row>7</xdr:row>
      <xdr:rowOff>1552575</xdr:rowOff>
    </xdr:from>
    <xdr:to>
      <xdr:col>1</xdr:col>
      <xdr:colOff>3048000</xdr:colOff>
      <xdr:row>7</xdr:row>
      <xdr:rowOff>2352675</xdr:rowOff>
    </xdr:to>
    <xdr:pic>
      <xdr:nvPicPr>
        <xdr:cNvPr id="9" name="Picture 8">
          <a:extLst>
            <a:ext uri="{FF2B5EF4-FFF2-40B4-BE49-F238E27FC236}">
              <a16:creationId xmlns:a16="http://schemas.microsoft.com/office/drawing/2014/main" id="{84FC44D4-0802-6BEF-32D0-0152A52FDC67}"/>
            </a:ext>
            <a:ext uri="{147F2762-F138-4A5C-976F-8EAC2B608ADB}">
              <a16:predDERef xmlns:a16="http://schemas.microsoft.com/office/drawing/2014/main" pred="{A5B9E268-EFCF-C8BC-F99C-8FF50BB44BDB}"/>
            </a:ext>
          </a:extLst>
        </xdr:cNvPr>
        <xdr:cNvPicPr>
          <a:picLocks noChangeAspect="1"/>
        </xdr:cNvPicPr>
      </xdr:nvPicPr>
      <xdr:blipFill>
        <a:blip xmlns:r="http://schemas.openxmlformats.org/officeDocument/2006/relationships" r:embed="rId8"/>
        <a:stretch>
          <a:fillRect/>
        </a:stretch>
      </xdr:blipFill>
      <xdr:spPr>
        <a:xfrm>
          <a:off x="2476500" y="8105775"/>
          <a:ext cx="2847975" cy="800100"/>
        </a:xfrm>
        <a:prstGeom prst="rect">
          <a:avLst/>
        </a:prstGeom>
      </xdr:spPr>
    </xdr:pic>
    <xdr:clientData/>
  </xdr:twoCellAnchor>
  <xdr:twoCellAnchor editAs="oneCell">
    <xdr:from>
      <xdr:col>2</xdr:col>
      <xdr:colOff>219075</xdr:colOff>
      <xdr:row>7</xdr:row>
      <xdr:rowOff>333375</xdr:rowOff>
    </xdr:from>
    <xdr:to>
      <xdr:col>2</xdr:col>
      <xdr:colOff>3038475</xdr:colOff>
      <xdr:row>7</xdr:row>
      <xdr:rowOff>1619250</xdr:rowOff>
    </xdr:to>
    <xdr:pic>
      <xdr:nvPicPr>
        <xdr:cNvPr id="10" name="Picture 9">
          <a:extLst>
            <a:ext uri="{FF2B5EF4-FFF2-40B4-BE49-F238E27FC236}">
              <a16:creationId xmlns:a16="http://schemas.microsoft.com/office/drawing/2014/main" id="{83A983C4-FB0F-A502-DD7B-EA2E6E2EE2D0}"/>
            </a:ext>
            <a:ext uri="{147F2762-F138-4A5C-976F-8EAC2B608ADB}">
              <a16:predDERef xmlns:a16="http://schemas.microsoft.com/office/drawing/2014/main" pred="{84FC44D4-0802-6BEF-32D0-0152A52FDC67}"/>
            </a:ext>
          </a:extLst>
        </xdr:cNvPr>
        <xdr:cNvPicPr>
          <a:picLocks noChangeAspect="1"/>
        </xdr:cNvPicPr>
      </xdr:nvPicPr>
      <xdr:blipFill>
        <a:blip xmlns:r="http://schemas.openxmlformats.org/officeDocument/2006/relationships" r:embed="rId9"/>
        <a:stretch>
          <a:fillRect/>
        </a:stretch>
      </xdr:blipFill>
      <xdr:spPr>
        <a:xfrm>
          <a:off x="5838825" y="6886575"/>
          <a:ext cx="2819400" cy="1285875"/>
        </a:xfrm>
        <a:prstGeom prst="rect">
          <a:avLst/>
        </a:prstGeom>
      </xdr:spPr>
    </xdr:pic>
    <xdr:clientData/>
  </xdr:twoCellAnchor>
  <xdr:twoCellAnchor editAs="oneCell">
    <xdr:from>
      <xdr:col>2</xdr:col>
      <xdr:colOff>581025</xdr:colOff>
      <xdr:row>7</xdr:row>
      <xdr:rowOff>1028700</xdr:rowOff>
    </xdr:from>
    <xdr:to>
      <xdr:col>2</xdr:col>
      <xdr:colOff>2857500</xdr:colOff>
      <xdr:row>7</xdr:row>
      <xdr:rowOff>2524125</xdr:rowOff>
    </xdr:to>
    <xdr:pic>
      <xdr:nvPicPr>
        <xdr:cNvPr id="11" name="Picture 10">
          <a:extLst>
            <a:ext uri="{FF2B5EF4-FFF2-40B4-BE49-F238E27FC236}">
              <a16:creationId xmlns:a16="http://schemas.microsoft.com/office/drawing/2014/main" id="{3A42AAE4-5D7D-B46D-5A09-1B7B0D65EE0B}"/>
            </a:ext>
            <a:ext uri="{147F2762-F138-4A5C-976F-8EAC2B608ADB}">
              <a16:predDERef xmlns:a16="http://schemas.microsoft.com/office/drawing/2014/main" pred="{83A983C4-FB0F-A502-DD7B-EA2E6E2EE2D0}"/>
            </a:ext>
          </a:extLst>
        </xdr:cNvPr>
        <xdr:cNvPicPr>
          <a:picLocks noChangeAspect="1"/>
        </xdr:cNvPicPr>
      </xdr:nvPicPr>
      <xdr:blipFill>
        <a:blip xmlns:r="http://schemas.openxmlformats.org/officeDocument/2006/relationships" r:embed="rId10"/>
        <a:stretch>
          <a:fillRect/>
        </a:stretch>
      </xdr:blipFill>
      <xdr:spPr>
        <a:xfrm>
          <a:off x="6200775" y="7581900"/>
          <a:ext cx="2276475" cy="1495425"/>
        </a:xfrm>
        <a:prstGeom prst="rect">
          <a:avLst/>
        </a:prstGeom>
      </xdr:spPr>
    </xdr:pic>
    <xdr:clientData/>
  </xdr:twoCellAnchor>
  <xdr:twoCellAnchor editAs="oneCell">
    <xdr:from>
      <xdr:col>3</xdr:col>
      <xdr:colOff>180975</xdr:colOff>
      <xdr:row>7</xdr:row>
      <xdr:rowOff>876300</xdr:rowOff>
    </xdr:from>
    <xdr:to>
      <xdr:col>3</xdr:col>
      <xdr:colOff>3171825</xdr:colOff>
      <xdr:row>7</xdr:row>
      <xdr:rowOff>1895475</xdr:rowOff>
    </xdr:to>
    <xdr:pic>
      <xdr:nvPicPr>
        <xdr:cNvPr id="12" name="Picture 11">
          <a:extLst>
            <a:ext uri="{FF2B5EF4-FFF2-40B4-BE49-F238E27FC236}">
              <a16:creationId xmlns:a16="http://schemas.microsoft.com/office/drawing/2014/main" id="{E826954D-671B-B670-4B55-5E614D5A14E2}"/>
            </a:ext>
            <a:ext uri="{147F2762-F138-4A5C-976F-8EAC2B608ADB}">
              <a16:predDERef xmlns:a16="http://schemas.microsoft.com/office/drawing/2014/main" pred="{3A42AAE4-5D7D-B46D-5A09-1B7B0D65EE0B}"/>
            </a:ext>
          </a:extLst>
        </xdr:cNvPr>
        <xdr:cNvPicPr>
          <a:picLocks noChangeAspect="1"/>
        </xdr:cNvPicPr>
      </xdr:nvPicPr>
      <xdr:blipFill>
        <a:blip xmlns:r="http://schemas.openxmlformats.org/officeDocument/2006/relationships" r:embed="rId11"/>
        <a:stretch>
          <a:fillRect/>
        </a:stretch>
      </xdr:blipFill>
      <xdr:spPr>
        <a:xfrm>
          <a:off x="9144000" y="7429500"/>
          <a:ext cx="2990850" cy="1019175"/>
        </a:xfrm>
        <a:prstGeom prst="rect">
          <a:avLst/>
        </a:prstGeom>
      </xdr:spPr>
    </xdr:pic>
    <xdr:clientData/>
  </xdr:twoCellAnchor>
  <xdr:twoCellAnchor editAs="oneCell">
    <xdr:from>
      <xdr:col>1</xdr:col>
      <xdr:colOff>133350</xdr:colOff>
      <xdr:row>9</xdr:row>
      <xdr:rowOff>514350</xdr:rowOff>
    </xdr:from>
    <xdr:to>
      <xdr:col>1</xdr:col>
      <xdr:colOff>3057525</xdr:colOff>
      <xdr:row>9</xdr:row>
      <xdr:rowOff>1743075</xdr:rowOff>
    </xdr:to>
    <xdr:pic>
      <xdr:nvPicPr>
        <xdr:cNvPr id="13" name="Picture 12">
          <a:extLst>
            <a:ext uri="{FF2B5EF4-FFF2-40B4-BE49-F238E27FC236}">
              <a16:creationId xmlns:a16="http://schemas.microsoft.com/office/drawing/2014/main" id="{6263DCBD-CC8A-7D31-E086-6C00DD21DECC}"/>
            </a:ext>
            <a:ext uri="{147F2762-F138-4A5C-976F-8EAC2B608ADB}">
              <a16:predDERef xmlns:a16="http://schemas.microsoft.com/office/drawing/2014/main" pred="{E826954D-671B-B670-4B55-5E614D5A14E2}"/>
            </a:ext>
          </a:extLst>
        </xdr:cNvPr>
        <xdr:cNvPicPr>
          <a:picLocks noChangeAspect="1"/>
        </xdr:cNvPicPr>
      </xdr:nvPicPr>
      <xdr:blipFill>
        <a:blip xmlns:r="http://schemas.openxmlformats.org/officeDocument/2006/relationships" r:embed="rId12"/>
        <a:stretch>
          <a:fillRect/>
        </a:stretch>
      </xdr:blipFill>
      <xdr:spPr>
        <a:xfrm>
          <a:off x="2409825" y="10086975"/>
          <a:ext cx="2924175" cy="1228725"/>
        </a:xfrm>
        <a:prstGeom prst="rect">
          <a:avLst/>
        </a:prstGeom>
      </xdr:spPr>
    </xdr:pic>
    <xdr:clientData/>
  </xdr:twoCellAnchor>
  <xdr:twoCellAnchor editAs="oneCell">
    <xdr:from>
      <xdr:col>2</xdr:col>
      <xdr:colOff>333375</xdr:colOff>
      <xdr:row>9</xdr:row>
      <xdr:rowOff>419100</xdr:rowOff>
    </xdr:from>
    <xdr:to>
      <xdr:col>2</xdr:col>
      <xdr:colOff>2914650</xdr:colOff>
      <xdr:row>9</xdr:row>
      <xdr:rowOff>1847850</xdr:rowOff>
    </xdr:to>
    <xdr:pic>
      <xdr:nvPicPr>
        <xdr:cNvPr id="14" name="Picture 13">
          <a:extLst>
            <a:ext uri="{FF2B5EF4-FFF2-40B4-BE49-F238E27FC236}">
              <a16:creationId xmlns:a16="http://schemas.microsoft.com/office/drawing/2014/main" id="{014E2344-9DCB-4031-458D-25A70242EB9D}"/>
            </a:ext>
            <a:ext uri="{147F2762-F138-4A5C-976F-8EAC2B608ADB}">
              <a16:predDERef xmlns:a16="http://schemas.microsoft.com/office/drawing/2014/main" pred="{6263DCBD-CC8A-7D31-E086-6C00DD21DECC}"/>
            </a:ext>
          </a:extLst>
        </xdr:cNvPr>
        <xdr:cNvPicPr>
          <a:picLocks noChangeAspect="1"/>
        </xdr:cNvPicPr>
      </xdr:nvPicPr>
      <xdr:blipFill>
        <a:blip xmlns:r="http://schemas.openxmlformats.org/officeDocument/2006/relationships" r:embed="rId13"/>
        <a:stretch>
          <a:fillRect/>
        </a:stretch>
      </xdr:blipFill>
      <xdr:spPr>
        <a:xfrm>
          <a:off x="5953125" y="9991725"/>
          <a:ext cx="2581275" cy="1428750"/>
        </a:xfrm>
        <a:prstGeom prst="rect">
          <a:avLst/>
        </a:prstGeom>
      </xdr:spPr>
    </xdr:pic>
    <xdr:clientData/>
  </xdr:twoCellAnchor>
  <xdr:twoCellAnchor editAs="oneCell">
    <xdr:from>
      <xdr:col>3</xdr:col>
      <xdr:colOff>190500</xdr:colOff>
      <xdr:row>9</xdr:row>
      <xdr:rowOff>752475</xdr:rowOff>
    </xdr:from>
    <xdr:to>
      <xdr:col>3</xdr:col>
      <xdr:colOff>3143250</xdr:colOff>
      <xdr:row>9</xdr:row>
      <xdr:rowOff>1562100</xdr:rowOff>
    </xdr:to>
    <xdr:pic>
      <xdr:nvPicPr>
        <xdr:cNvPr id="15" name="Picture 14">
          <a:extLst>
            <a:ext uri="{FF2B5EF4-FFF2-40B4-BE49-F238E27FC236}">
              <a16:creationId xmlns:a16="http://schemas.microsoft.com/office/drawing/2014/main" id="{62A345FE-917D-1C59-62F0-DCADAFDDAAAB}"/>
            </a:ext>
            <a:ext uri="{147F2762-F138-4A5C-976F-8EAC2B608ADB}">
              <a16:predDERef xmlns:a16="http://schemas.microsoft.com/office/drawing/2014/main" pred="{014E2344-9DCB-4031-458D-25A70242EB9D}"/>
            </a:ext>
          </a:extLst>
        </xdr:cNvPr>
        <xdr:cNvPicPr>
          <a:picLocks noChangeAspect="1"/>
        </xdr:cNvPicPr>
      </xdr:nvPicPr>
      <xdr:blipFill>
        <a:blip xmlns:r="http://schemas.openxmlformats.org/officeDocument/2006/relationships" r:embed="rId14"/>
        <a:stretch>
          <a:fillRect/>
        </a:stretch>
      </xdr:blipFill>
      <xdr:spPr>
        <a:xfrm>
          <a:off x="9153525" y="10325100"/>
          <a:ext cx="2952750" cy="809625"/>
        </a:xfrm>
        <a:prstGeom prst="rect">
          <a:avLst/>
        </a:prstGeom>
      </xdr:spPr>
    </xdr:pic>
    <xdr:clientData/>
  </xdr:twoCellAnchor>
  <xdr:twoCellAnchor editAs="oneCell">
    <xdr:from>
      <xdr:col>1</xdr:col>
      <xdr:colOff>171450</xdr:colOff>
      <xdr:row>11</xdr:row>
      <xdr:rowOff>66675</xdr:rowOff>
    </xdr:from>
    <xdr:to>
      <xdr:col>1</xdr:col>
      <xdr:colOff>3286125</xdr:colOff>
      <xdr:row>11</xdr:row>
      <xdr:rowOff>971550</xdr:rowOff>
    </xdr:to>
    <xdr:pic>
      <xdr:nvPicPr>
        <xdr:cNvPr id="16" name="Picture 15">
          <a:extLst>
            <a:ext uri="{FF2B5EF4-FFF2-40B4-BE49-F238E27FC236}">
              <a16:creationId xmlns:a16="http://schemas.microsoft.com/office/drawing/2014/main" id="{65781D68-9D89-CC84-C5EA-55FE18D27DC7}"/>
            </a:ext>
            <a:ext uri="{147F2762-F138-4A5C-976F-8EAC2B608ADB}">
              <a16:predDERef xmlns:a16="http://schemas.microsoft.com/office/drawing/2014/main" pred="{62A345FE-917D-1C59-62F0-DCADAFDDAAAB}"/>
            </a:ext>
          </a:extLst>
        </xdr:cNvPr>
        <xdr:cNvPicPr>
          <a:picLocks noChangeAspect="1"/>
        </xdr:cNvPicPr>
      </xdr:nvPicPr>
      <xdr:blipFill>
        <a:blip xmlns:r="http://schemas.openxmlformats.org/officeDocument/2006/relationships" r:embed="rId15"/>
        <a:stretch>
          <a:fillRect/>
        </a:stretch>
      </xdr:blipFill>
      <xdr:spPr>
        <a:xfrm>
          <a:off x="2447925" y="12077700"/>
          <a:ext cx="3114675" cy="904875"/>
        </a:xfrm>
        <a:prstGeom prst="rect">
          <a:avLst/>
        </a:prstGeom>
      </xdr:spPr>
    </xdr:pic>
    <xdr:clientData/>
  </xdr:twoCellAnchor>
  <xdr:twoCellAnchor editAs="oneCell">
    <xdr:from>
      <xdr:col>1</xdr:col>
      <xdr:colOff>85725</xdr:colOff>
      <xdr:row>11</xdr:row>
      <xdr:rowOff>771525</xdr:rowOff>
    </xdr:from>
    <xdr:to>
      <xdr:col>1</xdr:col>
      <xdr:colOff>2990850</xdr:colOff>
      <xdr:row>11</xdr:row>
      <xdr:rowOff>2066925</xdr:rowOff>
    </xdr:to>
    <xdr:pic>
      <xdr:nvPicPr>
        <xdr:cNvPr id="17" name="Picture 16">
          <a:extLst>
            <a:ext uri="{FF2B5EF4-FFF2-40B4-BE49-F238E27FC236}">
              <a16:creationId xmlns:a16="http://schemas.microsoft.com/office/drawing/2014/main" id="{B41958B7-C076-3EE0-358B-A099D4F9CCA1}"/>
            </a:ext>
            <a:ext uri="{147F2762-F138-4A5C-976F-8EAC2B608ADB}">
              <a16:predDERef xmlns:a16="http://schemas.microsoft.com/office/drawing/2014/main" pred="{65781D68-9D89-CC84-C5EA-55FE18D27DC7}"/>
            </a:ext>
          </a:extLst>
        </xdr:cNvPr>
        <xdr:cNvPicPr>
          <a:picLocks noChangeAspect="1"/>
        </xdr:cNvPicPr>
      </xdr:nvPicPr>
      <xdr:blipFill>
        <a:blip xmlns:r="http://schemas.openxmlformats.org/officeDocument/2006/relationships" r:embed="rId16"/>
        <a:stretch>
          <a:fillRect/>
        </a:stretch>
      </xdr:blipFill>
      <xdr:spPr>
        <a:xfrm>
          <a:off x="2362200" y="12782550"/>
          <a:ext cx="2905125" cy="1295400"/>
        </a:xfrm>
        <a:prstGeom prst="rect">
          <a:avLst/>
        </a:prstGeom>
      </xdr:spPr>
    </xdr:pic>
    <xdr:clientData/>
  </xdr:twoCellAnchor>
  <xdr:twoCellAnchor editAs="oneCell">
    <xdr:from>
      <xdr:col>2</xdr:col>
      <xdr:colOff>57150</xdr:colOff>
      <xdr:row>11</xdr:row>
      <xdr:rowOff>152400</xdr:rowOff>
    </xdr:from>
    <xdr:to>
      <xdr:col>2</xdr:col>
      <xdr:colOff>3067050</xdr:colOff>
      <xdr:row>11</xdr:row>
      <xdr:rowOff>1209675</xdr:rowOff>
    </xdr:to>
    <xdr:pic>
      <xdr:nvPicPr>
        <xdr:cNvPr id="18" name="Picture 17">
          <a:extLst>
            <a:ext uri="{FF2B5EF4-FFF2-40B4-BE49-F238E27FC236}">
              <a16:creationId xmlns:a16="http://schemas.microsoft.com/office/drawing/2014/main" id="{91B2A845-A9EA-6CCD-A825-6C01597393CD}"/>
            </a:ext>
            <a:ext uri="{147F2762-F138-4A5C-976F-8EAC2B608ADB}">
              <a16:predDERef xmlns:a16="http://schemas.microsoft.com/office/drawing/2014/main" pred="{B41958B7-C076-3EE0-358B-A099D4F9CCA1}"/>
            </a:ext>
          </a:extLst>
        </xdr:cNvPr>
        <xdr:cNvPicPr>
          <a:picLocks noChangeAspect="1"/>
        </xdr:cNvPicPr>
      </xdr:nvPicPr>
      <xdr:blipFill>
        <a:blip xmlns:r="http://schemas.openxmlformats.org/officeDocument/2006/relationships" r:embed="rId17"/>
        <a:stretch>
          <a:fillRect/>
        </a:stretch>
      </xdr:blipFill>
      <xdr:spPr>
        <a:xfrm>
          <a:off x="5676900" y="12163425"/>
          <a:ext cx="3009900" cy="1057275"/>
        </a:xfrm>
        <a:prstGeom prst="rect">
          <a:avLst/>
        </a:prstGeom>
      </xdr:spPr>
    </xdr:pic>
    <xdr:clientData/>
  </xdr:twoCellAnchor>
  <xdr:twoCellAnchor editAs="oneCell">
    <xdr:from>
      <xdr:col>1</xdr:col>
      <xdr:colOff>3305175</xdr:colOff>
      <xdr:row>11</xdr:row>
      <xdr:rowOff>723900</xdr:rowOff>
    </xdr:from>
    <xdr:to>
      <xdr:col>2</xdr:col>
      <xdr:colOff>2952750</xdr:colOff>
      <xdr:row>11</xdr:row>
      <xdr:rowOff>2019300</xdr:rowOff>
    </xdr:to>
    <xdr:pic>
      <xdr:nvPicPr>
        <xdr:cNvPr id="19" name="Picture 18">
          <a:extLst>
            <a:ext uri="{FF2B5EF4-FFF2-40B4-BE49-F238E27FC236}">
              <a16:creationId xmlns:a16="http://schemas.microsoft.com/office/drawing/2014/main" id="{902A74F1-9921-E8DD-2F5F-3161005F694E}"/>
            </a:ext>
            <a:ext uri="{147F2762-F138-4A5C-976F-8EAC2B608ADB}">
              <a16:predDERef xmlns:a16="http://schemas.microsoft.com/office/drawing/2014/main" pred="{91B2A845-A9EA-6CCD-A825-6C01597393CD}"/>
            </a:ext>
          </a:extLst>
        </xdr:cNvPr>
        <xdr:cNvPicPr>
          <a:picLocks noChangeAspect="1"/>
        </xdr:cNvPicPr>
      </xdr:nvPicPr>
      <xdr:blipFill>
        <a:blip xmlns:r="http://schemas.openxmlformats.org/officeDocument/2006/relationships" r:embed="rId18"/>
        <a:stretch>
          <a:fillRect/>
        </a:stretch>
      </xdr:blipFill>
      <xdr:spPr>
        <a:xfrm>
          <a:off x="5581650" y="12734925"/>
          <a:ext cx="2990850" cy="1295400"/>
        </a:xfrm>
        <a:prstGeom prst="rect">
          <a:avLst/>
        </a:prstGeom>
      </xdr:spPr>
    </xdr:pic>
    <xdr:clientData/>
  </xdr:twoCellAnchor>
  <xdr:twoCellAnchor editAs="oneCell">
    <xdr:from>
      <xdr:col>1</xdr:col>
      <xdr:colOff>95250</xdr:colOff>
      <xdr:row>13</xdr:row>
      <xdr:rowOff>304800</xdr:rowOff>
    </xdr:from>
    <xdr:to>
      <xdr:col>1</xdr:col>
      <xdr:colOff>3219450</xdr:colOff>
      <xdr:row>13</xdr:row>
      <xdr:rowOff>1390650</xdr:rowOff>
    </xdr:to>
    <xdr:pic>
      <xdr:nvPicPr>
        <xdr:cNvPr id="20" name="Picture 19">
          <a:extLst>
            <a:ext uri="{FF2B5EF4-FFF2-40B4-BE49-F238E27FC236}">
              <a16:creationId xmlns:a16="http://schemas.microsoft.com/office/drawing/2014/main" id="{22882D9C-5068-5A67-253D-1C12DBACED80}"/>
            </a:ext>
            <a:ext uri="{147F2762-F138-4A5C-976F-8EAC2B608ADB}">
              <a16:predDERef xmlns:a16="http://schemas.microsoft.com/office/drawing/2014/main" pred="{902A74F1-9921-E8DD-2F5F-3161005F694E}"/>
            </a:ext>
          </a:extLst>
        </xdr:cNvPr>
        <xdr:cNvPicPr>
          <a:picLocks noChangeAspect="1"/>
        </xdr:cNvPicPr>
      </xdr:nvPicPr>
      <xdr:blipFill>
        <a:blip xmlns:r="http://schemas.openxmlformats.org/officeDocument/2006/relationships" r:embed="rId19"/>
        <a:stretch>
          <a:fillRect/>
        </a:stretch>
      </xdr:blipFill>
      <xdr:spPr>
        <a:xfrm>
          <a:off x="2371725" y="14649450"/>
          <a:ext cx="3124200" cy="1085850"/>
        </a:xfrm>
        <a:prstGeom prst="rect">
          <a:avLst/>
        </a:prstGeom>
      </xdr:spPr>
    </xdr:pic>
    <xdr:clientData/>
  </xdr:twoCellAnchor>
  <xdr:twoCellAnchor editAs="oneCell">
    <xdr:from>
      <xdr:col>2</xdr:col>
      <xdr:colOff>161925</xdr:colOff>
      <xdr:row>13</xdr:row>
      <xdr:rowOff>428625</xdr:rowOff>
    </xdr:from>
    <xdr:to>
      <xdr:col>2</xdr:col>
      <xdr:colOff>3114675</xdr:colOff>
      <xdr:row>13</xdr:row>
      <xdr:rowOff>1238250</xdr:rowOff>
    </xdr:to>
    <xdr:pic>
      <xdr:nvPicPr>
        <xdr:cNvPr id="21" name="Picture 20">
          <a:extLst>
            <a:ext uri="{FF2B5EF4-FFF2-40B4-BE49-F238E27FC236}">
              <a16:creationId xmlns:a16="http://schemas.microsoft.com/office/drawing/2014/main" id="{7DC8A147-6F34-EC76-BD5D-A675AE255D71}"/>
            </a:ext>
            <a:ext uri="{147F2762-F138-4A5C-976F-8EAC2B608ADB}">
              <a16:predDERef xmlns:a16="http://schemas.microsoft.com/office/drawing/2014/main" pred="{22882D9C-5068-5A67-253D-1C12DBACED80}"/>
            </a:ext>
          </a:extLst>
        </xdr:cNvPr>
        <xdr:cNvPicPr>
          <a:picLocks noChangeAspect="1"/>
        </xdr:cNvPicPr>
      </xdr:nvPicPr>
      <xdr:blipFill>
        <a:blip xmlns:r="http://schemas.openxmlformats.org/officeDocument/2006/relationships" r:embed="rId20"/>
        <a:stretch>
          <a:fillRect/>
        </a:stretch>
      </xdr:blipFill>
      <xdr:spPr>
        <a:xfrm>
          <a:off x="5781675" y="14773275"/>
          <a:ext cx="2952750" cy="809625"/>
        </a:xfrm>
        <a:prstGeom prst="rect">
          <a:avLst/>
        </a:prstGeom>
      </xdr:spPr>
    </xdr:pic>
    <xdr:clientData/>
  </xdr:twoCellAnchor>
  <xdr:twoCellAnchor editAs="oneCell">
    <xdr:from>
      <xdr:col>3</xdr:col>
      <xdr:colOff>142875</xdr:colOff>
      <xdr:row>13</xdr:row>
      <xdr:rowOff>504825</xdr:rowOff>
    </xdr:from>
    <xdr:to>
      <xdr:col>3</xdr:col>
      <xdr:colOff>3267075</xdr:colOff>
      <xdr:row>13</xdr:row>
      <xdr:rowOff>1152525</xdr:rowOff>
    </xdr:to>
    <xdr:pic>
      <xdr:nvPicPr>
        <xdr:cNvPr id="22" name="Picture 21">
          <a:extLst>
            <a:ext uri="{FF2B5EF4-FFF2-40B4-BE49-F238E27FC236}">
              <a16:creationId xmlns:a16="http://schemas.microsoft.com/office/drawing/2014/main" id="{357CE0A3-5497-5E63-EA6A-E78E4B339724}"/>
            </a:ext>
            <a:ext uri="{147F2762-F138-4A5C-976F-8EAC2B608ADB}">
              <a16:predDERef xmlns:a16="http://schemas.microsoft.com/office/drawing/2014/main" pred="{7DC8A147-6F34-EC76-BD5D-A675AE255D71}"/>
            </a:ext>
          </a:extLst>
        </xdr:cNvPr>
        <xdr:cNvPicPr>
          <a:picLocks noChangeAspect="1"/>
        </xdr:cNvPicPr>
      </xdr:nvPicPr>
      <xdr:blipFill>
        <a:blip xmlns:r="http://schemas.openxmlformats.org/officeDocument/2006/relationships" r:embed="rId21"/>
        <a:stretch>
          <a:fillRect/>
        </a:stretch>
      </xdr:blipFill>
      <xdr:spPr>
        <a:xfrm>
          <a:off x="9105900" y="14849475"/>
          <a:ext cx="3124200" cy="647700"/>
        </a:xfrm>
        <a:prstGeom prst="rect">
          <a:avLst/>
        </a:prstGeom>
      </xdr:spPr>
    </xdr:pic>
    <xdr:clientData/>
  </xdr:twoCellAnchor>
  <xdr:twoCellAnchor editAs="oneCell">
    <xdr:from>
      <xdr:col>4</xdr:col>
      <xdr:colOff>333375</xdr:colOff>
      <xdr:row>13</xdr:row>
      <xdr:rowOff>114300</xdr:rowOff>
    </xdr:from>
    <xdr:to>
      <xdr:col>4</xdr:col>
      <xdr:colOff>2743200</xdr:colOff>
      <xdr:row>13</xdr:row>
      <xdr:rowOff>1590675</xdr:rowOff>
    </xdr:to>
    <xdr:pic>
      <xdr:nvPicPr>
        <xdr:cNvPr id="23" name="Picture 22">
          <a:extLst>
            <a:ext uri="{FF2B5EF4-FFF2-40B4-BE49-F238E27FC236}">
              <a16:creationId xmlns:a16="http://schemas.microsoft.com/office/drawing/2014/main" id="{E08FF552-AAC5-0C89-7752-16A89776811D}"/>
            </a:ext>
            <a:ext uri="{147F2762-F138-4A5C-976F-8EAC2B608ADB}">
              <a16:predDERef xmlns:a16="http://schemas.microsoft.com/office/drawing/2014/main" pred="{357CE0A3-5497-5E63-EA6A-E78E4B339724}"/>
            </a:ext>
          </a:extLst>
        </xdr:cNvPr>
        <xdr:cNvPicPr>
          <a:picLocks noChangeAspect="1"/>
        </xdr:cNvPicPr>
      </xdr:nvPicPr>
      <xdr:blipFill>
        <a:blip xmlns:r="http://schemas.openxmlformats.org/officeDocument/2006/relationships" r:embed="rId22"/>
        <a:stretch>
          <a:fillRect/>
        </a:stretch>
      </xdr:blipFill>
      <xdr:spPr>
        <a:xfrm>
          <a:off x="12639675" y="14458950"/>
          <a:ext cx="2409825" cy="1476375"/>
        </a:xfrm>
        <a:prstGeom prst="rect">
          <a:avLst/>
        </a:prstGeom>
      </xdr:spPr>
    </xdr:pic>
    <xdr:clientData/>
  </xdr:twoCellAnchor>
  <xdr:twoCellAnchor editAs="oneCell">
    <xdr:from>
      <xdr:col>5</xdr:col>
      <xdr:colOff>190500</xdr:colOff>
      <xdr:row>13</xdr:row>
      <xdr:rowOff>219075</xdr:rowOff>
    </xdr:from>
    <xdr:to>
      <xdr:col>5</xdr:col>
      <xdr:colOff>3095625</xdr:colOff>
      <xdr:row>13</xdr:row>
      <xdr:rowOff>1390650</xdr:rowOff>
    </xdr:to>
    <xdr:pic>
      <xdr:nvPicPr>
        <xdr:cNvPr id="24" name="Picture 23">
          <a:extLst>
            <a:ext uri="{FF2B5EF4-FFF2-40B4-BE49-F238E27FC236}">
              <a16:creationId xmlns:a16="http://schemas.microsoft.com/office/drawing/2014/main" id="{2E622356-412E-DD59-0B98-335BFC6FBEC6}"/>
            </a:ext>
            <a:ext uri="{147F2762-F138-4A5C-976F-8EAC2B608ADB}">
              <a16:predDERef xmlns:a16="http://schemas.microsoft.com/office/drawing/2014/main" pred="{E08FF552-AAC5-0C89-7752-16A89776811D}"/>
            </a:ext>
          </a:extLst>
        </xdr:cNvPr>
        <xdr:cNvPicPr>
          <a:picLocks noChangeAspect="1"/>
        </xdr:cNvPicPr>
      </xdr:nvPicPr>
      <xdr:blipFill>
        <a:blip xmlns:r="http://schemas.openxmlformats.org/officeDocument/2006/relationships" r:embed="rId23"/>
        <a:stretch>
          <a:fillRect/>
        </a:stretch>
      </xdr:blipFill>
      <xdr:spPr>
        <a:xfrm>
          <a:off x="15840075" y="14563725"/>
          <a:ext cx="2905125" cy="11715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s://www.owasp.org/index.php/OWASP_Testing_Guide_v4_Table_of_Contents"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pageSetUpPr fitToPage="1"/>
  </sheetPr>
  <dimension ref="A1:AB1015"/>
  <sheetViews>
    <sheetView showGridLines="0" workbookViewId="0">
      <pane xSplit="4" ySplit="9" topLeftCell="E118" activePane="bottomRight" state="frozen"/>
      <selection pane="bottomRight" activeCell="B9" sqref="B9"/>
      <selection pane="bottomLeft" activeCell="A4" sqref="A4"/>
      <selection pane="topRight" activeCell="D1" sqref="D1"/>
    </sheetView>
  </sheetViews>
  <sheetFormatPr defaultColWidth="12.5703125" defaultRowHeight="12.75"/>
  <cols>
    <col min="1" max="1" width="30.5703125" style="18" bestFit="1" customWidth="1"/>
    <col min="2" max="2" width="55.7109375" style="18" bestFit="1" customWidth="1"/>
    <col min="3" max="3" width="70.7109375" style="18" bestFit="1" customWidth="1"/>
    <col min="4" max="4" width="7.140625" style="18" customWidth="1"/>
    <col min="5" max="5" width="77" style="18" customWidth="1"/>
    <col min="6" max="6" width="14.140625" style="18" customWidth="1"/>
    <col min="7" max="7" width="11.42578125" style="18" bestFit="1" customWidth="1"/>
    <col min="8" max="8" width="7.28515625" style="18" bestFit="1" customWidth="1"/>
    <col min="9" max="9" width="16.7109375" style="18" customWidth="1"/>
    <col min="10" max="10" width="14.85546875" style="18" customWidth="1"/>
    <col min="11" max="11" width="50.5703125" style="18" customWidth="1"/>
    <col min="12" max="12" width="12.5703125" style="18"/>
    <col min="13" max="13" width="16.42578125" style="18" customWidth="1"/>
    <col min="14" max="16384" width="12.5703125" style="18"/>
  </cols>
  <sheetData>
    <row r="1" spans="1:28" ht="15">
      <c r="A1" s="16" t="s">
        <v>0</v>
      </c>
      <c r="B1" s="17"/>
    </row>
    <row r="2" spans="1:28">
      <c r="A2" s="19"/>
      <c r="B2" s="20" t="s">
        <v>1</v>
      </c>
      <c r="C2" s="21" t="s">
        <v>2</v>
      </c>
    </row>
    <row r="3" spans="1:28">
      <c r="A3" s="22" t="s">
        <v>3</v>
      </c>
      <c r="B3" s="23" t="s">
        <v>4</v>
      </c>
      <c r="C3" s="23" t="s">
        <v>5</v>
      </c>
      <c r="D3" s="23" t="s">
        <v>6</v>
      </c>
      <c r="E3" s="23" t="s">
        <v>7</v>
      </c>
      <c r="F3" s="23" t="s">
        <v>8</v>
      </c>
      <c r="G3" s="23" t="s">
        <v>9</v>
      </c>
      <c r="H3" s="23" t="s">
        <v>10</v>
      </c>
      <c r="I3" s="23" t="s">
        <v>11</v>
      </c>
      <c r="J3" s="23" t="s">
        <v>12</v>
      </c>
    </row>
    <row r="4" spans="1:28" ht="79.5" customHeight="1">
      <c r="A4" s="47" t="s">
        <v>13</v>
      </c>
      <c r="B4" s="48" t="s">
        <v>14</v>
      </c>
      <c r="C4" s="49" t="s">
        <v>15</v>
      </c>
      <c r="D4" s="50" t="s">
        <v>16</v>
      </c>
      <c r="E4" s="50" t="s">
        <v>17</v>
      </c>
      <c r="F4" s="50" t="s">
        <v>18</v>
      </c>
      <c r="G4" s="51" t="s">
        <v>19</v>
      </c>
      <c r="H4" s="50" t="s">
        <v>20</v>
      </c>
      <c r="I4" s="52" t="s">
        <v>21</v>
      </c>
      <c r="J4" s="59" t="s">
        <v>22</v>
      </c>
      <c r="K4" s="20"/>
      <c r="L4" s="20"/>
      <c r="M4" s="20"/>
      <c r="N4" s="20"/>
      <c r="O4" s="20"/>
      <c r="P4" s="20"/>
      <c r="Q4" s="20"/>
      <c r="R4" s="20"/>
      <c r="S4" s="20"/>
      <c r="T4" s="20"/>
      <c r="U4" s="20"/>
      <c r="V4" s="20"/>
      <c r="W4" s="20"/>
      <c r="X4" s="20"/>
      <c r="Y4" s="20"/>
      <c r="Z4" s="20"/>
      <c r="AA4" s="20"/>
      <c r="AB4" s="20"/>
    </row>
    <row r="5" spans="1:28" ht="58.5" customHeight="1">
      <c r="A5" s="53" t="s">
        <v>23</v>
      </c>
      <c r="B5" s="48" t="s">
        <v>14</v>
      </c>
      <c r="C5" s="54" t="s">
        <v>24</v>
      </c>
      <c r="D5" s="50" t="s">
        <v>25</v>
      </c>
      <c r="E5" s="50" t="s">
        <v>26</v>
      </c>
      <c r="F5" s="50" t="s">
        <v>27</v>
      </c>
      <c r="G5" s="51" t="s">
        <v>19</v>
      </c>
      <c r="H5" s="50" t="s">
        <v>20</v>
      </c>
      <c r="I5" s="55" t="s">
        <v>28</v>
      </c>
      <c r="J5" s="59" t="s">
        <v>22</v>
      </c>
      <c r="K5" s="20"/>
      <c r="L5" s="20"/>
      <c r="M5" s="20"/>
      <c r="N5" s="20"/>
      <c r="O5" s="20"/>
      <c r="P5" s="20"/>
      <c r="Q5" s="20"/>
      <c r="R5" s="20"/>
      <c r="S5" s="20"/>
      <c r="T5" s="20"/>
      <c r="U5" s="20"/>
      <c r="V5" s="20"/>
      <c r="W5" s="20"/>
      <c r="X5" s="20"/>
      <c r="Y5" s="20"/>
      <c r="Z5" s="20"/>
      <c r="AA5" s="20"/>
      <c r="AB5" s="20"/>
    </row>
    <row r="6" spans="1:28" ht="104.25" customHeight="1">
      <c r="A6" s="47" t="s">
        <v>29</v>
      </c>
      <c r="B6" s="48" t="s">
        <v>30</v>
      </c>
      <c r="C6" s="57" t="s">
        <v>31</v>
      </c>
      <c r="D6" s="50" t="s">
        <v>32</v>
      </c>
      <c r="E6" s="56" t="s">
        <v>33</v>
      </c>
      <c r="F6" s="50" t="s">
        <v>34</v>
      </c>
      <c r="G6" s="51" t="s">
        <v>19</v>
      </c>
      <c r="H6" s="50" t="s">
        <v>35</v>
      </c>
      <c r="I6" s="58" t="s">
        <v>36</v>
      </c>
      <c r="J6" s="59" t="s">
        <v>22</v>
      </c>
      <c r="K6" s="20"/>
      <c r="L6" s="20"/>
      <c r="M6" s="20"/>
      <c r="N6" s="20"/>
      <c r="O6" s="20"/>
      <c r="P6" s="20"/>
      <c r="Q6" s="20"/>
      <c r="R6" s="20"/>
      <c r="S6" s="20"/>
      <c r="T6" s="20"/>
      <c r="U6" s="20"/>
      <c r="V6" s="20"/>
      <c r="W6" s="20"/>
      <c r="X6" s="20"/>
      <c r="Y6" s="20"/>
      <c r="Z6" s="20"/>
      <c r="AA6" s="20"/>
      <c r="AB6" s="20"/>
    </row>
    <row r="7" spans="1:28" ht="104.25" customHeight="1">
      <c r="A7" s="47" t="s">
        <v>37</v>
      </c>
      <c r="B7" s="48" t="s">
        <v>38</v>
      </c>
      <c r="C7" s="54" t="s">
        <v>39</v>
      </c>
      <c r="D7" s="50" t="s">
        <v>40</v>
      </c>
      <c r="E7" s="56" t="s">
        <v>41</v>
      </c>
      <c r="F7" s="50" t="s">
        <v>42</v>
      </c>
      <c r="G7" s="51" t="s">
        <v>19</v>
      </c>
      <c r="H7" s="50" t="s">
        <v>35</v>
      </c>
      <c r="I7" s="52" t="s">
        <v>43</v>
      </c>
      <c r="J7" s="59" t="s">
        <v>22</v>
      </c>
      <c r="K7" s="20"/>
      <c r="L7" s="20"/>
      <c r="M7" s="20"/>
      <c r="N7" s="20"/>
      <c r="O7" s="20"/>
      <c r="P7" s="20"/>
      <c r="Q7" s="20"/>
      <c r="R7" s="20"/>
      <c r="S7" s="20"/>
      <c r="T7" s="20"/>
      <c r="U7" s="20"/>
      <c r="V7" s="20"/>
      <c r="W7" s="20"/>
      <c r="X7" s="20"/>
      <c r="Y7" s="20"/>
      <c r="Z7" s="20"/>
      <c r="AA7" s="20"/>
      <c r="AB7" s="20"/>
    </row>
    <row r="8" spans="1:28" ht="99.75" customHeight="1">
      <c r="A8" s="47" t="s">
        <v>44</v>
      </c>
      <c r="B8" s="48" t="s">
        <v>45</v>
      </c>
      <c r="C8" s="54" t="s">
        <v>46</v>
      </c>
      <c r="D8" s="50" t="s">
        <v>40</v>
      </c>
      <c r="E8" s="50" t="s">
        <v>47</v>
      </c>
      <c r="F8" s="50" t="s">
        <v>48</v>
      </c>
      <c r="G8" s="51" t="s">
        <v>19</v>
      </c>
      <c r="H8" s="50" t="s">
        <v>35</v>
      </c>
      <c r="I8" s="58" t="s">
        <v>49</v>
      </c>
      <c r="J8" s="59" t="s">
        <v>22</v>
      </c>
      <c r="K8" s="20"/>
      <c r="L8" s="20"/>
      <c r="M8" s="20"/>
      <c r="N8" s="20"/>
      <c r="O8" s="20"/>
      <c r="P8" s="20"/>
      <c r="Q8" s="20"/>
      <c r="R8" s="20"/>
      <c r="S8" s="20"/>
      <c r="T8" s="20"/>
      <c r="U8" s="20"/>
      <c r="V8" s="20"/>
      <c r="W8" s="20"/>
      <c r="X8" s="20"/>
      <c r="Y8" s="20"/>
      <c r="Z8" s="20"/>
      <c r="AA8" s="20"/>
      <c r="AB8" s="20"/>
    </row>
    <row r="9" spans="1:28" ht="110.25" customHeight="1">
      <c r="A9" s="47" t="s">
        <v>50</v>
      </c>
      <c r="B9" s="48" t="s">
        <v>38</v>
      </c>
      <c r="C9" s="54" t="s">
        <v>51</v>
      </c>
      <c r="D9" s="50" t="s">
        <v>52</v>
      </c>
      <c r="E9" s="50" t="s">
        <v>53</v>
      </c>
      <c r="F9" s="50" t="s">
        <v>54</v>
      </c>
      <c r="G9" s="51" t="s">
        <v>19</v>
      </c>
      <c r="H9" s="50" t="s">
        <v>35</v>
      </c>
      <c r="I9" s="52" t="s">
        <v>55</v>
      </c>
      <c r="J9" s="59" t="s">
        <v>22</v>
      </c>
      <c r="K9" s="20"/>
      <c r="L9" s="20"/>
      <c r="M9" s="20"/>
      <c r="N9" s="20"/>
      <c r="O9" s="20"/>
      <c r="P9" s="20"/>
      <c r="Q9" s="20"/>
      <c r="R9" s="20"/>
      <c r="S9" s="20"/>
      <c r="T9" s="20"/>
      <c r="U9" s="20"/>
      <c r="V9" s="20"/>
      <c r="W9" s="20"/>
      <c r="X9" s="20"/>
      <c r="Y9" s="20"/>
      <c r="Z9" s="20"/>
      <c r="AA9" s="20"/>
      <c r="AB9" s="20"/>
    </row>
    <row r="10" spans="1:28" ht="15">
      <c r="A10" s="24"/>
      <c r="B10" s="15"/>
      <c r="C10" s="29"/>
      <c r="D10" s="25"/>
      <c r="E10" s="25"/>
      <c r="F10" s="25"/>
      <c r="G10" s="26"/>
      <c r="H10" s="25"/>
      <c r="I10" s="30"/>
      <c r="J10" s="36"/>
      <c r="K10" s="20"/>
      <c r="L10" s="20"/>
      <c r="M10" s="20"/>
      <c r="N10" s="20"/>
      <c r="O10" s="20"/>
      <c r="P10" s="20"/>
      <c r="Q10" s="20"/>
      <c r="R10" s="20"/>
      <c r="S10" s="20"/>
      <c r="T10" s="20"/>
      <c r="U10" s="20"/>
      <c r="V10" s="20"/>
      <c r="W10" s="20"/>
      <c r="X10" s="20"/>
      <c r="Y10" s="20"/>
      <c r="Z10" s="20"/>
      <c r="AA10" s="20"/>
      <c r="AB10" s="20"/>
    </row>
    <row r="11" spans="1:28" ht="15">
      <c r="A11" s="24"/>
      <c r="B11" s="15"/>
      <c r="C11" s="29"/>
      <c r="D11" s="25"/>
      <c r="E11" s="25"/>
      <c r="F11" s="25"/>
      <c r="G11" s="26"/>
      <c r="H11" s="25"/>
      <c r="I11" s="27"/>
      <c r="J11" s="36"/>
      <c r="K11" s="20"/>
      <c r="L11" s="20"/>
      <c r="M11" s="20"/>
      <c r="N11" s="20"/>
      <c r="O11" s="20"/>
      <c r="P11" s="20"/>
      <c r="Q11" s="20"/>
      <c r="R11" s="20"/>
      <c r="S11" s="20"/>
      <c r="T11" s="20"/>
      <c r="U11" s="20"/>
      <c r="V11" s="20"/>
      <c r="W11" s="20"/>
      <c r="X11" s="20"/>
      <c r="Y11" s="20"/>
      <c r="Z11" s="20"/>
      <c r="AA11" s="20"/>
      <c r="AB11" s="20"/>
    </row>
    <row r="12" spans="1:28" ht="15">
      <c r="A12" s="24"/>
      <c r="B12" s="15"/>
      <c r="C12" s="29"/>
      <c r="D12" s="25"/>
      <c r="E12" s="25"/>
      <c r="F12" s="25"/>
      <c r="G12" s="26"/>
      <c r="H12" s="25"/>
      <c r="I12" s="30"/>
      <c r="J12" s="36"/>
      <c r="K12" s="20"/>
      <c r="L12" s="20"/>
      <c r="M12" s="20"/>
      <c r="N12" s="20"/>
      <c r="O12" s="20"/>
      <c r="P12" s="20"/>
      <c r="Q12" s="20"/>
      <c r="R12" s="20"/>
      <c r="S12" s="20"/>
      <c r="T12" s="20"/>
      <c r="U12" s="20"/>
      <c r="V12" s="20"/>
      <c r="W12" s="20"/>
      <c r="X12" s="20"/>
      <c r="Y12" s="20"/>
      <c r="Z12" s="20"/>
      <c r="AA12" s="20"/>
      <c r="AB12" s="20"/>
    </row>
    <row r="13" spans="1:28" ht="15">
      <c r="A13" s="24"/>
      <c r="B13" s="15"/>
      <c r="C13" s="29"/>
      <c r="D13" s="25"/>
      <c r="E13" s="25"/>
      <c r="F13" s="25"/>
      <c r="G13" s="26"/>
      <c r="H13" s="25"/>
      <c r="I13" s="27"/>
      <c r="J13" s="36"/>
      <c r="K13" s="20"/>
      <c r="L13" s="20"/>
      <c r="M13" s="20"/>
      <c r="N13" s="20"/>
      <c r="O13" s="20"/>
      <c r="P13" s="20"/>
      <c r="Q13" s="20"/>
      <c r="R13" s="20"/>
      <c r="S13" s="20"/>
      <c r="T13" s="20"/>
      <c r="U13" s="20"/>
      <c r="V13" s="20"/>
      <c r="W13" s="20"/>
      <c r="X13" s="20"/>
      <c r="Y13" s="20"/>
      <c r="Z13" s="20"/>
      <c r="AA13" s="20"/>
      <c r="AB13" s="20"/>
    </row>
    <row r="14" spans="1:28" ht="15">
      <c r="A14" s="24"/>
      <c r="B14" s="15"/>
      <c r="C14" s="29"/>
      <c r="D14" s="25"/>
      <c r="E14" s="25"/>
      <c r="F14" s="25"/>
      <c r="G14" s="26"/>
      <c r="H14" s="25"/>
      <c r="I14" s="30"/>
      <c r="J14" s="36"/>
      <c r="K14" s="20"/>
      <c r="L14" s="20"/>
      <c r="M14" s="20"/>
      <c r="N14" s="20"/>
      <c r="O14" s="20"/>
      <c r="P14" s="20"/>
      <c r="Q14" s="20"/>
      <c r="R14" s="20"/>
      <c r="S14" s="20"/>
      <c r="T14" s="20"/>
      <c r="U14" s="20"/>
      <c r="V14" s="20"/>
      <c r="W14" s="20"/>
      <c r="X14" s="20"/>
      <c r="Y14" s="20"/>
      <c r="Z14" s="20"/>
      <c r="AA14" s="20"/>
      <c r="AB14" s="20"/>
    </row>
    <row r="15" spans="1:28" ht="15">
      <c r="A15" s="24"/>
      <c r="B15" s="15"/>
      <c r="C15" s="29"/>
      <c r="D15" s="25"/>
      <c r="E15" s="25"/>
      <c r="F15" s="25"/>
      <c r="G15" s="26"/>
      <c r="H15" s="25"/>
      <c r="I15" s="27"/>
      <c r="J15" s="36"/>
      <c r="K15" s="20"/>
      <c r="L15" s="20"/>
      <c r="M15" s="20"/>
      <c r="N15" s="20"/>
      <c r="O15" s="20"/>
      <c r="P15" s="20"/>
      <c r="Q15" s="20"/>
      <c r="R15" s="20"/>
      <c r="S15" s="20"/>
      <c r="T15" s="20"/>
      <c r="U15" s="20"/>
      <c r="V15" s="20"/>
      <c r="W15" s="20"/>
      <c r="X15" s="20"/>
      <c r="Y15" s="20"/>
      <c r="Z15" s="20"/>
      <c r="AA15" s="20"/>
      <c r="AB15" s="20"/>
    </row>
    <row r="16" spans="1:28" ht="15">
      <c r="A16" s="24"/>
      <c r="B16" s="15"/>
      <c r="C16" s="29"/>
      <c r="D16" s="25"/>
      <c r="E16" s="25"/>
      <c r="F16" s="25"/>
      <c r="G16" s="26"/>
      <c r="H16" s="25"/>
      <c r="I16" s="30"/>
      <c r="J16" s="36"/>
      <c r="K16" s="20"/>
      <c r="L16" s="20"/>
      <c r="M16" s="20"/>
      <c r="N16" s="20"/>
      <c r="O16" s="20"/>
      <c r="P16" s="20"/>
      <c r="Q16" s="20"/>
      <c r="R16" s="20"/>
      <c r="S16" s="20"/>
      <c r="T16" s="20"/>
      <c r="U16" s="20"/>
      <c r="V16" s="20"/>
      <c r="W16" s="20"/>
      <c r="X16" s="20"/>
      <c r="Y16" s="20"/>
      <c r="Z16" s="20"/>
      <c r="AA16" s="20"/>
      <c r="AB16" s="20"/>
    </row>
    <row r="17" spans="1:28" ht="15">
      <c r="A17" s="24"/>
      <c r="B17" s="15"/>
      <c r="C17" s="29"/>
      <c r="D17" s="25"/>
      <c r="E17" s="25"/>
      <c r="F17" s="25"/>
      <c r="G17" s="26"/>
      <c r="H17" s="25"/>
      <c r="I17" s="27"/>
      <c r="J17" s="36"/>
      <c r="K17" s="20"/>
      <c r="L17" s="20"/>
      <c r="M17" s="20"/>
      <c r="N17" s="20"/>
      <c r="O17" s="20"/>
      <c r="P17" s="20"/>
      <c r="Q17" s="20"/>
      <c r="R17" s="20"/>
      <c r="S17" s="20"/>
      <c r="T17" s="20"/>
      <c r="U17" s="20"/>
      <c r="V17" s="20"/>
      <c r="W17" s="20"/>
      <c r="X17" s="20"/>
      <c r="Y17" s="20"/>
      <c r="Z17" s="20"/>
      <c r="AA17" s="20"/>
      <c r="AB17" s="20"/>
    </row>
    <row r="18" spans="1:28" ht="15">
      <c r="A18" s="24"/>
      <c r="B18" s="15"/>
      <c r="C18" s="29"/>
      <c r="D18" s="25"/>
      <c r="E18" s="25"/>
      <c r="F18" s="25"/>
      <c r="G18" s="26"/>
      <c r="H18" s="25"/>
      <c r="I18" s="30"/>
      <c r="J18" s="36"/>
      <c r="K18" s="20"/>
      <c r="L18" s="20"/>
      <c r="M18" s="20"/>
      <c r="N18" s="20"/>
      <c r="O18" s="20"/>
      <c r="P18" s="20"/>
      <c r="Q18" s="20"/>
      <c r="R18" s="20"/>
      <c r="S18" s="20"/>
      <c r="T18" s="20"/>
      <c r="U18" s="20"/>
      <c r="V18" s="20"/>
      <c r="W18" s="20"/>
      <c r="X18" s="20"/>
      <c r="Y18" s="20"/>
      <c r="Z18" s="20"/>
      <c r="AA18" s="20"/>
      <c r="AB18" s="20"/>
    </row>
    <row r="19" spans="1:28" ht="15">
      <c r="A19" s="24"/>
      <c r="B19" s="15"/>
      <c r="C19" s="29"/>
      <c r="D19" s="25"/>
      <c r="E19" s="25"/>
      <c r="F19" s="25"/>
      <c r="G19" s="26"/>
      <c r="H19" s="25"/>
      <c r="I19" s="27"/>
      <c r="J19" s="36"/>
      <c r="K19" s="20"/>
      <c r="L19" s="20"/>
      <c r="M19" s="20"/>
      <c r="N19" s="20"/>
      <c r="O19" s="20"/>
      <c r="P19" s="20"/>
      <c r="Q19" s="20"/>
      <c r="R19" s="20"/>
      <c r="S19" s="20"/>
      <c r="T19" s="20"/>
      <c r="U19" s="20"/>
      <c r="V19" s="20"/>
      <c r="W19" s="20"/>
      <c r="X19" s="20"/>
      <c r="Y19" s="20"/>
      <c r="Z19" s="20"/>
      <c r="AA19" s="20"/>
      <c r="AB19" s="20"/>
    </row>
    <row r="20" spans="1:28" ht="15">
      <c r="A20" s="24"/>
      <c r="B20" s="15"/>
      <c r="C20" s="29"/>
      <c r="D20" s="25"/>
      <c r="E20" s="25"/>
      <c r="F20" s="25"/>
      <c r="G20" s="26"/>
      <c r="H20" s="25"/>
      <c r="I20" s="30"/>
      <c r="J20" s="36"/>
      <c r="K20" s="20"/>
      <c r="L20" s="20"/>
      <c r="M20" s="20"/>
      <c r="N20" s="20"/>
      <c r="O20" s="20"/>
      <c r="P20" s="20"/>
      <c r="Q20" s="20"/>
      <c r="R20" s="20"/>
      <c r="S20" s="20"/>
      <c r="T20" s="20"/>
      <c r="U20" s="20"/>
      <c r="V20" s="20"/>
      <c r="W20" s="20"/>
      <c r="X20" s="20"/>
      <c r="Y20" s="20"/>
      <c r="Z20" s="20"/>
      <c r="AA20" s="20"/>
      <c r="AB20" s="20"/>
    </row>
    <row r="21" spans="1:28" ht="15">
      <c r="A21" s="24"/>
      <c r="B21" s="15"/>
      <c r="C21" s="29"/>
      <c r="D21" s="25"/>
      <c r="E21" s="31"/>
      <c r="F21" s="25"/>
      <c r="G21" s="26"/>
      <c r="H21" s="25"/>
      <c r="I21" s="27"/>
      <c r="J21" s="36"/>
      <c r="K21" s="20"/>
      <c r="L21" s="20"/>
      <c r="M21" s="20"/>
      <c r="N21" s="20"/>
      <c r="O21" s="20"/>
      <c r="P21" s="20"/>
      <c r="Q21" s="20"/>
      <c r="R21" s="20"/>
      <c r="S21" s="20"/>
      <c r="T21" s="20"/>
      <c r="U21" s="20"/>
      <c r="V21" s="20"/>
      <c r="W21" s="20"/>
      <c r="X21" s="20"/>
      <c r="Y21" s="20"/>
      <c r="Z21" s="20"/>
      <c r="AA21" s="20"/>
      <c r="AB21" s="20"/>
    </row>
    <row r="22" spans="1:28" ht="15">
      <c r="A22" s="24"/>
      <c r="B22" s="15"/>
      <c r="C22" s="29"/>
      <c r="D22" s="25"/>
      <c r="E22" s="25"/>
      <c r="F22" s="25"/>
      <c r="G22" s="26"/>
      <c r="H22" s="25"/>
      <c r="I22" s="30"/>
      <c r="J22" s="28"/>
      <c r="K22" s="20"/>
      <c r="L22" s="20"/>
      <c r="M22" s="20"/>
      <c r="N22" s="20"/>
      <c r="O22" s="20"/>
      <c r="P22" s="20"/>
      <c r="Q22" s="20"/>
      <c r="R22" s="20"/>
      <c r="S22" s="20"/>
      <c r="T22" s="20"/>
      <c r="U22" s="20"/>
      <c r="V22" s="20"/>
      <c r="W22" s="20"/>
      <c r="X22" s="20"/>
      <c r="Y22" s="20"/>
      <c r="Z22" s="20"/>
      <c r="AA22" s="20"/>
      <c r="AB22" s="20"/>
    </row>
    <row r="23" spans="1:28" ht="15">
      <c r="A23" s="24"/>
      <c r="B23" s="15"/>
      <c r="C23" s="29"/>
      <c r="D23" s="25"/>
      <c r="E23" s="25"/>
      <c r="F23" s="25"/>
      <c r="G23" s="26"/>
      <c r="H23" s="25"/>
      <c r="I23" s="27"/>
      <c r="J23" s="28"/>
      <c r="K23" s="20"/>
      <c r="L23" s="20"/>
      <c r="M23" s="20"/>
      <c r="N23" s="20"/>
      <c r="O23" s="20"/>
      <c r="P23" s="20"/>
      <c r="Q23" s="20"/>
      <c r="R23" s="20"/>
      <c r="S23" s="20"/>
      <c r="T23" s="20"/>
      <c r="U23" s="20"/>
      <c r="V23" s="20"/>
      <c r="W23" s="20"/>
      <c r="X23" s="20"/>
      <c r="Y23" s="20"/>
      <c r="Z23" s="20"/>
      <c r="AA23" s="20"/>
      <c r="AB23" s="20"/>
    </row>
    <row r="24" spans="1:28" ht="15">
      <c r="A24" s="24"/>
      <c r="B24" s="15"/>
      <c r="C24" s="29"/>
      <c r="D24" s="25"/>
      <c r="E24" s="25"/>
      <c r="F24" s="25"/>
      <c r="G24" s="26"/>
      <c r="H24" s="25"/>
      <c r="I24" s="30"/>
      <c r="J24" s="28"/>
      <c r="K24" s="20"/>
      <c r="L24" s="20"/>
      <c r="M24" s="20"/>
      <c r="N24" s="20"/>
      <c r="O24" s="20"/>
      <c r="P24" s="20"/>
      <c r="Q24" s="20"/>
      <c r="R24" s="20"/>
      <c r="S24" s="20"/>
      <c r="T24" s="20"/>
      <c r="U24" s="20"/>
      <c r="V24" s="20"/>
      <c r="W24" s="20"/>
      <c r="X24" s="20"/>
      <c r="Y24" s="20"/>
      <c r="Z24" s="20"/>
      <c r="AA24" s="20"/>
      <c r="AB24" s="20"/>
    </row>
    <row r="25" spans="1:28" ht="15">
      <c r="A25" s="24"/>
      <c r="B25" s="15"/>
      <c r="C25" s="29"/>
      <c r="D25" s="25"/>
      <c r="E25" s="25"/>
      <c r="F25" s="25"/>
      <c r="G25" s="26"/>
      <c r="H25" s="25"/>
      <c r="I25" s="27"/>
      <c r="J25" s="28"/>
      <c r="K25" s="20"/>
      <c r="L25" s="20"/>
      <c r="M25" s="20"/>
      <c r="N25" s="20"/>
      <c r="O25" s="20"/>
      <c r="P25" s="20"/>
      <c r="Q25" s="20"/>
      <c r="R25" s="20"/>
      <c r="S25" s="20"/>
      <c r="T25" s="20"/>
      <c r="U25" s="20"/>
      <c r="V25" s="20"/>
      <c r="W25" s="20"/>
      <c r="X25" s="20"/>
      <c r="Y25" s="20"/>
      <c r="Z25" s="20"/>
      <c r="AA25" s="20"/>
      <c r="AB25" s="20"/>
    </row>
    <row r="26" spans="1:28" ht="15">
      <c r="A26" s="24"/>
      <c r="B26" s="15"/>
      <c r="C26" s="29"/>
      <c r="D26" s="25"/>
      <c r="E26" s="25"/>
      <c r="F26" s="25"/>
      <c r="G26" s="26"/>
      <c r="H26" s="25"/>
      <c r="I26" s="30"/>
      <c r="J26" s="28"/>
      <c r="K26" s="20"/>
      <c r="L26" s="20"/>
      <c r="M26" s="20"/>
      <c r="N26" s="20"/>
      <c r="O26" s="20"/>
      <c r="P26" s="20"/>
      <c r="Q26" s="20"/>
      <c r="R26" s="20"/>
      <c r="S26" s="20"/>
      <c r="T26" s="20"/>
      <c r="U26" s="20"/>
      <c r="V26" s="20"/>
      <c r="W26" s="20"/>
      <c r="X26" s="20"/>
      <c r="Y26" s="20"/>
      <c r="Z26" s="20"/>
      <c r="AA26" s="20"/>
      <c r="AB26" s="20"/>
    </row>
    <row r="27" spans="1:28" ht="15">
      <c r="A27" s="45"/>
      <c r="B27" s="33"/>
      <c r="C27" s="32"/>
      <c r="D27" s="34"/>
      <c r="E27" s="34"/>
      <c r="F27" s="34"/>
      <c r="G27" s="35"/>
      <c r="H27" s="34"/>
      <c r="I27" s="36"/>
      <c r="J27" s="28"/>
      <c r="K27" s="20"/>
      <c r="L27" s="20"/>
      <c r="M27" s="20"/>
      <c r="N27" s="20"/>
      <c r="O27" s="20"/>
      <c r="P27" s="20"/>
      <c r="Q27" s="20"/>
      <c r="R27" s="20"/>
      <c r="S27" s="20"/>
      <c r="T27" s="20"/>
      <c r="U27" s="20"/>
      <c r="V27" s="20"/>
      <c r="W27" s="20"/>
      <c r="X27" s="20"/>
      <c r="Y27" s="20"/>
      <c r="Z27" s="20"/>
      <c r="AA27" s="20"/>
      <c r="AB27" s="20"/>
    </row>
    <row r="28" spans="1:28" ht="15">
      <c r="A28" s="46"/>
      <c r="B28" s="38"/>
      <c r="C28" s="37"/>
      <c r="D28" s="36"/>
      <c r="E28" s="36"/>
      <c r="F28" s="36"/>
      <c r="G28" s="39"/>
      <c r="H28" s="36"/>
      <c r="I28" s="28"/>
      <c r="J28" s="28"/>
      <c r="K28" s="20"/>
      <c r="L28" s="20"/>
      <c r="M28" s="20"/>
      <c r="N28" s="20"/>
      <c r="O28" s="20"/>
      <c r="P28" s="20"/>
      <c r="Q28" s="20"/>
      <c r="R28" s="20"/>
      <c r="S28" s="20"/>
      <c r="T28" s="20"/>
      <c r="U28" s="20"/>
      <c r="V28" s="20"/>
      <c r="W28" s="20"/>
      <c r="X28" s="20"/>
      <c r="Y28" s="20"/>
      <c r="Z28" s="20"/>
      <c r="AA28" s="20"/>
      <c r="AB28" s="20"/>
    </row>
    <row r="29" spans="1:28" ht="15">
      <c r="A29" s="46"/>
      <c r="B29" s="38"/>
      <c r="C29" s="37"/>
      <c r="D29" s="36"/>
      <c r="E29" s="36"/>
      <c r="F29" s="36"/>
      <c r="G29" s="39"/>
      <c r="H29" s="36"/>
      <c r="I29" s="36"/>
      <c r="J29" s="28"/>
      <c r="K29" s="20"/>
      <c r="L29" s="20"/>
      <c r="M29" s="20"/>
      <c r="N29" s="20"/>
      <c r="O29" s="20"/>
      <c r="P29" s="20"/>
      <c r="Q29" s="20"/>
      <c r="R29" s="20"/>
      <c r="S29" s="20"/>
      <c r="T29" s="20"/>
      <c r="U29" s="20"/>
      <c r="V29" s="20"/>
      <c r="W29" s="20"/>
      <c r="X29" s="20"/>
      <c r="Y29" s="20"/>
      <c r="Z29" s="20"/>
      <c r="AA29" s="20"/>
      <c r="AB29" s="20"/>
    </row>
    <row r="30" spans="1:28" ht="15">
      <c r="A30" s="46"/>
      <c r="B30" s="38"/>
      <c r="C30" s="37"/>
      <c r="D30" s="36"/>
      <c r="E30" s="36"/>
      <c r="F30" s="36"/>
      <c r="G30" s="39"/>
      <c r="H30" s="36"/>
      <c r="I30" s="28"/>
      <c r="J30" s="28"/>
      <c r="K30" s="20"/>
      <c r="L30" s="20"/>
      <c r="M30" s="20"/>
      <c r="N30" s="20"/>
      <c r="O30" s="20"/>
      <c r="P30" s="20"/>
      <c r="Q30" s="20"/>
      <c r="R30" s="20"/>
      <c r="S30" s="20"/>
      <c r="T30" s="20"/>
      <c r="U30" s="20"/>
      <c r="V30" s="20"/>
      <c r="W30" s="20"/>
      <c r="X30" s="20"/>
      <c r="Y30" s="20"/>
      <c r="Z30" s="20"/>
      <c r="AA30" s="20"/>
      <c r="AB30" s="20"/>
    </row>
    <row r="31" spans="1:28" ht="15">
      <c r="A31" s="46"/>
      <c r="B31" s="38"/>
      <c r="C31" s="37"/>
      <c r="D31" s="36"/>
      <c r="E31" s="36"/>
      <c r="F31" s="36"/>
      <c r="G31" s="39"/>
      <c r="H31" s="36"/>
      <c r="I31" s="36"/>
      <c r="J31" s="28"/>
      <c r="K31" s="20"/>
      <c r="L31" s="20"/>
      <c r="M31" s="20"/>
      <c r="N31" s="20"/>
      <c r="O31" s="20"/>
      <c r="P31" s="20"/>
      <c r="Q31" s="20"/>
      <c r="R31" s="20"/>
      <c r="S31" s="20"/>
      <c r="T31" s="20"/>
      <c r="U31" s="20"/>
      <c r="V31" s="20"/>
      <c r="W31" s="20"/>
      <c r="X31" s="20"/>
      <c r="Y31" s="20"/>
      <c r="Z31" s="20"/>
      <c r="AA31" s="20"/>
      <c r="AB31" s="20"/>
    </row>
    <row r="32" spans="1:28" ht="15">
      <c r="A32" s="46"/>
      <c r="B32" s="38"/>
      <c r="C32" s="37"/>
      <c r="D32" s="36"/>
      <c r="E32" s="36"/>
      <c r="F32" s="36"/>
      <c r="G32" s="39"/>
      <c r="H32" s="36"/>
      <c r="I32" s="28"/>
      <c r="J32" s="28"/>
      <c r="K32" s="20"/>
      <c r="L32" s="20"/>
      <c r="M32" s="20"/>
      <c r="N32" s="20"/>
      <c r="O32" s="20"/>
      <c r="P32" s="20"/>
      <c r="Q32" s="20"/>
      <c r="R32" s="20"/>
      <c r="S32" s="20"/>
      <c r="T32" s="20"/>
      <c r="U32" s="20"/>
      <c r="V32" s="20"/>
      <c r="W32" s="20"/>
      <c r="X32" s="20"/>
      <c r="Y32" s="20"/>
      <c r="Z32" s="20"/>
      <c r="AA32" s="20"/>
      <c r="AB32" s="20"/>
    </row>
    <row r="33" spans="1:28" ht="15">
      <c r="A33" s="46"/>
      <c r="B33" s="38"/>
      <c r="C33" s="37"/>
      <c r="D33" s="36"/>
      <c r="E33" s="36"/>
      <c r="F33" s="36"/>
      <c r="G33" s="39"/>
      <c r="H33" s="36"/>
      <c r="I33" s="36"/>
      <c r="J33" s="28"/>
      <c r="K33" s="20"/>
      <c r="L33" s="20"/>
      <c r="M33" s="20"/>
      <c r="N33" s="20"/>
      <c r="O33" s="20"/>
      <c r="P33" s="20"/>
      <c r="Q33" s="20"/>
      <c r="R33" s="20"/>
      <c r="S33" s="20"/>
      <c r="T33" s="20"/>
      <c r="U33" s="20"/>
      <c r="V33" s="20"/>
      <c r="W33" s="20"/>
      <c r="X33" s="20"/>
      <c r="Y33" s="20"/>
      <c r="Z33" s="20"/>
      <c r="AA33" s="20"/>
      <c r="AB33" s="20"/>
    </row>
    <row r="34" spans="1:28" ht="15">
      <c r="A34" s="46"/>
      <c r="B34" s="38"/>
      <c r="C34" s="37"/>
      <c r="D34" s="36"/>
      <c r="E34" s="36"/>
      <c r="F34" s="36"/>
      <c r="G34" s="39"/>
      <c r="H34" s="36"/>
      <c r="I34" s="28"/>
      <c r="J34" s="28"/>
      <c r="K34" s="20"/>
      <c r="L34" s="20"/>
      <c r="M34" s="20"/>
      <c r="N34" s="20"/>
      <c r="O34" s="20"/>
      <c r="P34" s="20"/>
      <c r="Q34" s="20"/>
      <c r="R34" s="20"/>
      <c r="S34" s="20"/>
      <c r="T34" s="20"/>
      <c r="U34" s="20"/>
      <c r="V34" s="20"/>
      <c r="W34" s="20"/>
      <c r="X34" s="20"/>
      <c r="Y34" s="20"/>
      <c r="Z34" s="20"/>
      <c r="AA34" s="20"/>
      <c r="AB34" s="20"/>
    </row>
    <row r="35" spans="1:28" ht="15">
      <c r="A35" s="46"/>
      <c r="B35" s="38"/>
      <c r="C35" s="37"/>
      <c r="D35" s="36"/>
      <c r="E35" s="36"/>
      <c r="F35" s="36"/>
      <c r="G35" s="39"/>
      <c r="H35" s="36"/>
      <c r="I35" s="36"/>
      <c r="J35" s="28"/>
      <c r="K35" s="20"/>
      <c r="L35" s="20"/>
      <c r="M35" s="20"/>
      <c r="N35" s="20"/>
      <c r="O35" s="20"/>
      <c r="P35" s="20"/>
      <c r="Q35" s="20"/>
      <c r="R35" s="20"/>
      <c r="S35" s="20"/>
      <c r="T35" s="20"/>
      <c r="U35" s="20"/>
      <c r="V35" s="20"/>
      <c r="W35" s="20"/>
      <c r="X35" s="20"/>
      <c r="Y35" s="20"/>
      <c r="Z35" s="20"/>
      <c r="AA35" s="20"/>
      <c r="AB35" s="20"/>
    </row>
    <row r="36" spans="1:28" ht="15">
      <c r="A36" s="46"/>
      <c r="B36" s="38"/>
      <c r="C36" s="37"/>
      <c r="D36" s="36"/>
      <c r="E36" s="36"/>
      <c r="F36" s="36"/>
      <c r="G36" s="39"/>
      <c r="H36" s="36"/>
      <c r="I36" s="28"/>
      <c r="J36" s="28"/>
      <c r="K36" s="20"/>
      <c r="L36" s="20"/>
      <c r="M36" s="20"/>
      <c r="N36" s="20"/>
      <c r="O36" s="20"/>
      <c r="P36" s="20"/>
      <c r="Q36" s="20"/>
      <c r="R36" s="20"/>
      <c r="S36" s="20"/>
      <c r="T36" s="20"/>
      <c r="U36" s="20"/>
      <c r="V36" s="20"/>
      <c r="W36" s="20"/>
      <c r="X36" s="20"/>
      <c r="Y36" s="20"/>
      <c r="Z36" s="20"/>
      <c r="AA36" s="20"/>
      <c r="AB36" s="20"/>
    </row>
    <row r="37" spans="1:28" ht="15">
      <c r="A37" s="46"/>
      <c r="B37" s="38"/>
      <c r="C37" s="37"/>
      <c r="D37" s="36"/>
      <c r="E37" s="36"/>
      <c r="F37" s="36"/>
      <c r="G37" s="39"/>
      <c r="H37" s="36"/>
      <c r="I37" s="36"/>
      <c r="J37" s="28"/>
      <c r="K37" s="20"/>
      <c r="L37" s="20"/>
      <c r="M37" s="20"/>
      <c r="N37" s="20"/>
      <c r="O37" s="20"/>
      <c r="P37" s="20"/>
      <c r="Q37" s="20"/>
      <c r="R37" s="20"/>
      <c r="S37" s="20"/>
      <c r="T37" s="20"/>
      <c r="U37" s="20"/>
      <c r="V37" s="20"/>
      <c r="W37" s="20"/>
      <c r="X37" s="20"/>
      <c r="Y37" s="20"/>
      <c r="Z37" s="20"/>
      <c r="AA37" s="20"/>
      <c r="AB37" s="20"/>
    </row>
    <row r="38" spans="1:28" ht="15">
      <c r="A38" s="46"/>
      <c r="B38" s="38"/>
      <c r="C38" s="37"/>
      <c r="D38" s="36"/>
      <c r="E38" s="36"/>
      <c r="F38" s="36"/>
      <c r="G38" s="39"/>
      <c r="H38" s="36"/>
      <c r="I38" s="28"/>
      <c r="J38" s="28"/>
      <c r="K38" s="20"/>
      <c r="L38" s="20"/>
      <c r="M38" s="20"/>
      <c r="N38" s="20"/>
      <c r="O38" s="20"/>
      <c r="P38" s="20"/>
      <c r="Q38" s="20"/>
      <c r="R38" s="20"/>
      <c r="S38" s="20"/>
      <c r="T38" s="20"/>
      <c r="U38" s="20"/>
      <c r="V38" s="20"/>
      <c r="W38" s="20"/>
      <c r="X38" s="20"/>
      <c r="Y38" s="20"/>
      <c r="Z38" s="20"/>
      <c r="AA38" s="20"/>
      <c r="AB38" s="20"/>
    </row>
    <row r="39" spans="1:28" ht="15">
      <c r="A39" s="46"/>
      <c r="B39" s="38"/>
      <c r="C39" s="37"/>
      <c r="D39" s="36"/>
      <c r="E39" s="36"/>
      <c r="F39" s="36"/>
      <c r="G39" s="39"/>
      <c r="H39" s="36"/>
      <c r="I39" s="36"/>
      <c r="J39" s="28"/>
      <c r="K39" s="20"/>
      <c r="L39" s="20"/>
      <c r="M39" s="20"/>
      <c r="N39" s="20"/>
      <c r="O39" s="20"/>
      <c r="P39" s="20"/>
      <c r="Q39" s="20"/>
      <c r="R39" s="20"/>
      <c r="S39" s="20"/>
      <c r="T39" s="20"/>
      <c r="U39" s="20"/>
      <c r="V39" s="20"/>
      <c r="W39" s="20"/>
      <c r="X39" s="20"/>
      <c r="Y39" s="20"/>
      <c r="Z39" s="20"/>
      <c r="AA39" s="20"/>
      <c r="AB39" s="20"/>
    </row>
    <row r="40" spans="1:28" ht="15">
      <c r="A40" s="46"/>
      <c r="B40" s="38"/>
      <c r="C40" s="37"/>
      <c r="D40" s="28"/>
      <c r="E40" s="28"/>
      <c r="F40" s="28"/>
      <c r="G40" s="28"/>
      <c r="H40" s="36"/>
      <c r="I40" s="28"/>
      <c r="J40" s="28"/>
      <c r="K40" s="20"/>
      <c r="L40" s="20"/>
      <c r="M40" s="20"/>
      <c r="N40" s="20"/>
      <c r="O40" s="20"/>
      <c r="P40" s="20"/>
      <c r="Q40" s="20"/>
      <c r="R40" s="20"/>
      <c r="S40" s="20"/>
      <c r="T40" s="20"/>
      <c r="U40" s="20"/>
      <c r="V40" s="20"/>
      <c r="W40" s="20"/>
      <c r="X40" s="20"/>
      <c r="Y40" s="20"/>
      <c r="Z40" s="20"/>
      <c r="AA40" s="20"/>
      <c r="AB40" s="20"/>
    </row>
    <row r="41" spans="1:28" ht="15">
      <c r="A41" s="46"/>
      <c r="B41" s="38"/>
      <c r="C41" s="37"/>
      <c r="D41" s="28"/>
      <c r="E41" s="28"/>
      <c r="F41" s="28"/>
      <c r="G41" s="28"/>
      <c r="H41" s="36"/>
      <c r="I41" s="36"/>
      <c r="J41" s="28"/>
    </row>
    <row r="42" spans="1:28" ht="15">
      <c r="A42" s="46"/>
      <c r="B42" s="38"/>
      <c r="C42" s="37"/>
      <c r="D42" s="28"/>
      <c r="E42" s="28"/>
      <c r="F42" s="28"/>
      <c r="G42" s="28"/>
      <c r="H42" s="36"/>
      <c r="I42" s="28"/>
      <c r="J42" s="28"/>
    </row>
    <row r="43" spans="1:28" ht="15">
      <c r="A43" s="46"/>
      <c r="B43" s="38"/>
      <c r="C43" s="37"/>
      <c r="D43" s="28"/>
      <c r="E43" s="28"/>
      <c r="F43" s="28"/>
      <c r="G43" s="28"/>
      <c r="H43" s="36"/>
      <c r="I43" s="36"/>
      <c r="J43" s="28"/>
    </row>
    <row r="44" spans="1:28" ht="15">
      <c r="A44" s="46"/>
      <c r="B44" s="38"/>
      <c r="C44" s="37"/>
      <c r="D44" s="28"/>
      <c r="E44" s="36"/>
      <c r="F44" s="28"/>
      <c r="G44" s="28"/>
      <c r="H44" s="36"/>
      <c r="I44" s="28"/>
      <c r="J44" s="28"/>
    </row>
    <row r="45" spans="1:28" ht="47.25" customHeight="1">
      <c r="A45" s="46"/>
      <c r="B45" s="38"/>
      <c r="C45" s="37"/>
      <c r="D45" s="28"/>
      <c r="E45" s="36"/>
      <c r="F45" s="28"/>
      <c r="G45" s="28"/>
      <c r="H45" s="36"/>
      <c r="I45" s="36"/>
      <c r="J45" s="28"/>
    </row>
    <row r="46" spans="1:28" ht="15">
      <c r="A46" s="46"/>
      <c r="B46" s="38"/>
      <c r="C46" s="37"/>
      <c r="D46" s="28"/>
      <c r="E46" s="36"/>
      <c r="F46" s="28"/>
      <c r="G46" s="28"/>
      <c r="H46" s="36"/>
      <c r="I46" s="28"/>
      <c r="J46" s="28"/>
    </row>
    <row r="47" spans="1:28" ht="15">
      <c r="A47" s="46"/>
      <c r="B47" s="38"/>
      <c r="C47" s="37"/>
      <c r="D47" s="28"/>
      <c r="E47" s="28"/>
      <c r="F47" s="28"/>
      <c r="G47" s="28"/>
      <c r="H47" s="36"/>
      <c r="I47" s="36"/>
      <c r="J47" s="28"/>
    </row>
    <row r="48" spans="1:28" ht="15">
      <c r="A48" s="46"/>
      <c r="B48" s="38"/>
      <c r="C48" s="37"/>
      <c r="D48" s="28"/>
      <c r="E48" s="28"/>
      <c r="F48" s="28"/>
      <c r="G48" s="28"/>
      <c r="H48" s="36"/>
      <c r="I48" s="28"/>
      <c r="J48" s="28"/>
    </row>
    <row r="49" spans="1:10" ht="15">
      <c r="A49" s="46"/>
      <c r="B49" s="38"/>
      <c r="C49" s="37"/>
      <c r="D49" s="28"/>
      <c r="E49" s="36"/>
      <c r="F49" s="28"/>
      <c r="G49" s="28"/>
      <c r="H49" s="36"/>
      <c r="I49" s="36"/>
      <c r="J49" s="28"/>
    </row>
    <row r="50" spans="1:10" ht="15">
      <c r="A50" s="46"/>
      <c r="B50" s="38"/>
      <c r="C50" s="37"/>
      <c r="D50" s="28"/>
      <c r="E50" s="36"/>
      <c r="F50" s="28"/>
      <c r="G50" s="28"/>
      <c r="H50" s="36"/>
      <c r="I50" s="28"/>
      <c r="J50" s="28"/>
    </row>
    <row r="51" spans="1:10" ht="15">
      <c r="A51" s="46"/>
      <c r="B51" s="38"/>
      <c r="C51" s="37"/>
      <c r="D51" s="28"/>
      <c r="E51" s="36"/>
      <c r="F51" s="28"/>
      <c r="G51" s="28"/>
      <c r="H51" s="36"/>
      <c r="I51" s="36"/>
      <c r="J51" s="28"/>
    </row>
    <row r="52" spans="1:10" ht="15">
      <c r="A52" s="46"/>
      <c r="B52" s="38"/>
      <c r="C52" s="37"/>
      <c r="D52" s="28"/>
      <c r="E52" s="28"/>
      <c r="F52" s="28"/>
      <c r="G52" s="28"/>
      <c r="H52" s="36"/>
      <c r="I52" s="28"/>
      <c r="J52" s="28"/>
    </row>
    <row r="53" spans="1:10" ht="15">
      <c r="A53" s="46"/>
      <c r="B53" s="38"/>
      <c r="C53" s="37"/>
      <c r="D53" s="28"/>
      <c r="E53" s="28"/>
      <c r="F53" s="28"/>
      <c r="G53" s="28"/>
      <c r="H53" s="36"/>
      <c r="I53" s="36"/>
      <c r="J53" s="28"/>
    </row>
    <row r="54" spans="1:10" ht="15">
      <c r="A54" s="46"/>
      <c r="B54" s="38"/>
      <c r="C54" s="37"/>
      <c r="D54" s="28"/>
      <c r="E54" s="28"/>
      <c r="F54" s="28"/>
      <c r="G54" s="28"/>
      <c r="H54" s="36"/>
      <c r="I54" s="28"/>
      <c r="J54" s="28"/>
    </row>
    <row r="55" spans="1:10" ht="15">
      <c r="A55" s="46"/>
      <c r="B55" s="38"/>
      <c r="C55" s="37"/>
      <c r="D55" s="28"/>
      <c r="E55" s="36"/>
      <c r="F55" s="28"/>
      <c r="G55" s="28"/>
      <c r="H55" s="36"/>
      <c r="I55" s="36"/>
      <c r="J55" s="28"/>
    </row>
    <row r="56" spans="1:10" ht="15">
      <c r="A56" s="46"/>
      <c r="B56" s="38"/>
      <c r="C56" s="37"/>
      <c r="D56" s="28"/>
      <c r="E56" s="28"/>
      <c r="F56" s="28"/>
      <c r="G56" s="28"/>
      <c r="H56" s="36"/>
      <c r="I56" s="28"/>
      <c r="J56" s="28"/>
    </row>
    <row r="57" spans="1:10" ht="15">
      <c r="A57" s="46"/>
      <c r="B57" s="38"/>
      <c r="C57" s="37"/>
      <c r="D57" s="28"/>
      <c r="E57" s="36"/>
      <c r="F57" s="28"/>
      <c r="G57" s="28"/>
      <c r="H57" s="36"/>
      <c r="I57" s="36"/>
      <c r="J57" s="28"/>
    </row>
    <row r="58" spans="1:10" ht="15">
      <c r="A58" s="46"/>
      <c r="B58" s="38"/>
      <c r="C58" s="37"/>
      <c r="D58" s="28"/>
      <c r="E58" s="36"/>
      <c r="F58" s="28"/>
      <c r="G58" s="28"/>
      <c r="H58" s="36"/>
      <c r="I58" s="28"/>
      <c r="J58" s="28"/>
    </row>
    <row r="59" spans="1:10" ht="15">
      <c r="A59" s="46"/>
      <c r="B59" s="38"/>
      <c r="C59" s="37"/>
      <c r="D59" s="28"/>
      <c r="E59" s="36"/>
      <c r="F59" s="28"/>
      <c r="G59" s="28"/>
      <c r="H59" s="36"/>
      <c r="I59" s="36"/>
      <c r="J59" s="28"/>
    </row>
    <row r="60" spans="1:10" ht="15">
      <c r="A60" s="46"/>
      <c r="B60" s="38"/>
      <c r="C60" s="37"/>
      <c r="D60" s="28"/>
      <c r="E60" s="28"/>
      <c r="F60" s="28"/>
      <c r="G60" s="28"/>
      <c r="H60" s="36"/>
      <c r="I60" s="28"/>
      <c r="J60" s="28"/>
    </row>
    <row r="61" spans="1:10" ht="15">
      <c r="A61" s="46"/>
      <c r="B61" s="38"/>
      <c r="C61" s="37"/>
      <c r="D61" s="28"/>
      <c r="E61" s="36"/>
      <c r="F61" s="28"/>
      <c r="G61" s="28"/>
      <c r="H61" s="36"/>
      <c r="I61" s="36"/>
      <c r="J61" s="28"/>
    </row>
    <row r="62" spans="1:10" ht="15">
      <c r="A62" s="46"/>
      <c r="B62" s="38"/>
      <c r="C62" s="37"/>
      <c r="D62" s="28"/>
      <c r="E62" s="40"/>
      <c r="F62" s="28"/>
      <c r="G62" s="28"/>
      <c r="H62" s="36"/>
      <c r="I62" s="28"/>
      <c r="J62" s="28"/>
    </row>
    <row r="63" spans="1:10" ht="15">
      <c r="A63" s="46"/>
      <c r="B63" s="38"/>
      <c r="C63" s="37"/>
      <c r="D63" s="28"/>
      <c r="E63" s="28"/>
      <c r="F63" s="28"/>
      <c r="G63" s="28"/>
      <c r="H63" s="36"/>
      <c r="I63" s="36"/>
      <c r="J63" s="28"/>
    </row>
    <row r="64" spans="1:10" ht="15">
      <c r="A64" s="46"/>
      <c r="B64" s="38"/>
      <c r="C64" s="37"/>
      <c r="D64" s="28"/>
      <c r="E64" s="28"/>
      <c r="F64" s="28"/>
      <c r="G64" s="28"/>
      <c r="H64" s="36"/>
      <c r="I64" s="28"/>
      <c r="J64" s="28"/>
    </row>
    <row r="65" spans="1:10" ht="15">
      <c r="A65" s="46"/>
      <c r="B65" s="38"/>
      <c r="C65" s="37"/>
      <c r="D65" s="28"/>
      <c r="E65" s="28"/>
      <c r="F65" s="28"/>
      <c r="G65" s="28"/>
      <c r="H65" s="36"/>
      <c r="I65" s="36"/>
      <c r="J65" s="28"/>
    </row>
    <row r="66" spans="1:10" ht="15">
      <c r="A66" s="46"/>
      <c r="B66" s="38"/>
      <c r="C66" s="37"/>
      <c r="D66" s="28"/>
      <c r="E66" s="28"/>
      <c r="F66" s="28"/>
      <c r="G66" s="28"/>
      <c r="H66" s="36"/>
      <c r="I66" s="28"/>
      <c r="J66" s="28"/>
    </row>
    <row r="67" spans="1:10" ht="15">
      <c r="A67" s="46"/>
      <c r="B67" s="38"/>
      <c r="C67" s="37"/>
      <c r="D67" s="28"/>
      <c r="E67" s="41"/>
      <c r="F67" s="28"/>
      <c r="G67" s="28"/>
      <c r="H67" s="36"/>
      <c r="I67" s="36"/>
      <c r="J67" s="28"/>
    </row>
    <row r="68" spans="1:10" ht="15">
      <c r="A68" s="46"/>
      <c r="B68" s="38"/>
      <c r="C68" s="37"/>
      <c r="D68" s="28"/>
      <c r="E68" s="36"/>
      <c r="F68" s="28"/>
      <c r="G68" s="28"/>
      <c r="H68" s="36"/>
      <c r="I68" s="28"/>
      <c r="J68" s="28"/>
    </row>
    <row r="69" spans="1:10" ht="15">
      <c r="A69" s="46"/>
      <c r="B69" s="38"/>
      <c r="C69" s="37"/>
      <c r="D69" s="28"/>
      <c r="E69" s="28"/>
      <c r="F69" s="28"/>
      <c r="G69" s="28"/>
      <c r="H69" s="36"/>
      <c r="I69" s="36"/>
      <c r="J69" s="28"/>
    </row>
    <row r="70" spans="1:10" ht="15">
      <c r="A70" s="46"/>
      <c r="B70" s="38"/>
      <c r="C70" s="37"/>
      <c r="D70" s="28"/>
      <c r="E70" s="28"/>
      <c r="F70" s="28"/>
      <c r="G70" s="28"/>
      <c r="H70" s="36"/>
      <c r="I70" s="28"/>
      <c r="J70" s="28"/>
    </row>
    <row r="71" spans="1:10" ht="15">
      <c r="A71" s="46"/>
      <c r="B71" s="38"/>
      <c r="C71" s="37"/>
      <c r="D71" s="28"/>
      <c r="E71" s="42"/>
      <c r="F71" s="28"/>
      <c r="G71" s="28"/>
      <c r="H71" s="36"/>
      <c r="I71" s="36"/>
      <c r="J71" s="28"/>
    </row>
    <row r="72" spans="1:10" ht="15">
      <c r="A72" s="46"/>
      <c r="B72" s="38"/>
      <c r="C72" s="37"/>
      <c r="D72" s="28"/>
      <c r="E72" s="28"/>
      <c r="F72" s="28"/>
      <c r="G72" s="28"/>
      <c r="H72" s="36"/>
      <c r="I72" s="28"/>
      <c r="J72" s="28"/>
    </row>
    <row r="73" spans="1:10" ht="15">
      <c r="A73" s="46"/>
      <c r="B73" s="38"/>
      <c r="C73" s="37"/>
      <c r="D73" s="28"/>
      <c r="E73" s="28"/>
      <c r="F73" s="28"/>
      <c r="G73" s="28"/>
      <c r="H73" s="36"/>
      <c r="I73" s="36"/>
      <c r="J73" s="28"/>
    </row>
    <row r="74" spans="1:10" ht="15">
      <c r="A74" s="46"/>
      <c r="B74" s="38"/>
      <c r="C74" s="37"/>
      <c r="D74" s="28"/>
      <c r="E74" s="28"/>
      <c r="F74" s="28"/>
      <c r="G74" s="28"/>
      <c r="H74" s="36"/>
      <c r="I74" s="28"/>
      <c r="J74" s="28"/>
    </row>
    <row r="75" spans="1:10" ht="15">
      <c r="A75" s="46"/>
      <c r="B75" s="38"/>
      <c r="C75" s="37"/>
      <c r="D75" s="28"/>
      <c r="E75" s="28"/>
      <c r="F75" s="28"/>
      <c r="G75" s="28"/>
      <c r="H75" s="36"/>
      <c r="I75" s="36"/>
      <c r="J75" s="28"/>
    </row>
    <row r="76" spans="1:10" ht="15">
      <c r="A76" s="46"/>
      <c r="B76" s="38"/>
      <c r="C76" s="37"/>
      <c r="D76" s="28"/>
      <c r="E76" s="28"/>
      <c r="F76" s="28"/>
      <c r="G76" s="28"/>
      <c r="H76" s="36"/>
      <c r="I76" s="28"/>
      <c r="J76" s="28"/>
    </row>
    <row r="77" spans="1:10" ht="15">
      <c r="A77" s="46"/>
      <c r="B77" s="38"/>
      <c r="C77" s="37"/>
      <c r="D77" s="28"/>
      <c r="E77" s="36"/>
      <c r="F77" s="36"/>
      <c r="G77" s="28"/>
      <c r="H77" s="36"/>
      <c r="I77" s="36"/>
      <c r="J77" s="28"/>
    </row>
    <row r="78" spans="1:10" ht="15">
      <c r="A78" s="46"/>
      <c r="B78" s="38"/>
      <c r="C78" s="37"/>
      <c r="D78" s="28"/>
      <c r="E78" s="36"/>
      <c r="F78" s="28"/>
      <c r="G78" s="28"/>
      <c r="H78" s="36"/>
      <c r="I78" s="28"/>
      <c r="J78" s="28"/>
    </row>
    <row r="79" spans="1:10" ht="15">
      <c r="A79" s="46"/>
      <c r="B79" s="38"/>
      <c r="C79" s="37"/>
      <c r="D79" s="28"/>
      <c r="E79" s="36"/>
      <c r="F79" s="28"/>
      <c r="G79" s="28"/>
      <c r="H79" s="36"/>
      <c r="I79" s="36"/>
      <c r="J79" s="28"/>
    </row>
    <row r="80" spans="1:10" ht="15">
      <c r="A80" s="46"/>
      <c r="B80" s="38"/>
      <c r="C80" s="37"/>
      <c r="D80" s="28"/>
      <c r="E80" s="36"/>
      <c r="F80" s="28"/>
      <c r="G80" s="28"/>
      <c r="H80" s="36"/>
      <c r="I80" s="28"/>
      <c r="J80" s="28"/>
    </row>
    <row r="81" spans="1:10" ht="15">
      <c r="A81" s="46"/>
      <c r="B81" s="38"/>
      <c r="C81" s="37"/>
      <c r="D81" s="28"/>
      <c r="E81" s="28"/>
      <c r="F81" s="28"/>
      <c r="G81" s="28"/>
      <c r="H81" s="36"/>
      <c r="I81" s="36"/>
      <c r="J81" s="28"/>
    </row>
    <row r="82" spans="1:10" ht="15">
      <c r="A82" s="46"/>
      <c r="B82" s="38"/>
      <c r="C82" s="37"/>
      <c r="D82" s="28"/>
      <c r="E82" s="28"/>
      <c r="F82" s="28"/>
      <c r="G82" s="28"/>
      <c r="H82" s="36"/>
      <c r="I82" s="28"/>
      <c r="J82" s="28"/>
    </row>
    <row r="83" spans="1:10" ht="15">
      <c r="A83" s="46"/>
      <c r="B83" s="38"/>
      <c r="C83" s="37"/>
      <c r="D83" s="28"/>
      <c r="E83" s="36"/>
      <c r="F83" s="28"/>
      <c r="G83" s="28"/>
      <c r="H83" s="36"/>
      <c r="I83" s="36"/>
      <c r="J83" s="28"/>
    </row>
    <row r="84" spans="1:10" ht="15">
      <c r="A84" s="46"/>
      <c r="B84" s="38"/>
      <c r="C84" s="37"/>
      <c r="D84" s="28"/>
      <c r="E84" s="28"/>
      <c r="F84" s="28"/>
      <c r="G84" s="28"/>
      <c r="H84" s="36"/>
      <c r="I84" s="28"/>
      <c r="J84" s="28"/>
    </row>
    <row r="85" spans="1:10" ht="15">
      <c r="A85" s="46"/>
      <c r="B85" s="38"/>
      <c r="C85" s="37"/>
      <c r="D85" s="28"/>
      <c r="E85" s="36"/>
      <c r="F85" s="28"/>
      <c r="G85" s="28"/>
      <c r="H85" s="36"/>
      <c r="I85" s="36"/>
      <c r="J85" s="28"/>
    </row>
    <row r="86" spans="1:10" ht="15">
      <c r="A86" s="46"/>
      <c r="B86" s="38"/>
      <c r="C86" s="37"/>
      <c r="D86" s="28"/>
      <c r="E86" s="36"/>
      <c r="F86" s="28"/>
      <c r="G86" s="28"/>
      <c r="H86" s="36"/>
      <c r="I86" s="28"/>
      <c r="J86" s="28"/>
    </row>
    <row r="87" spans="1:10" ht="15">
      <c r="A87" s="46"/>
      <c r="B87" s="38"/>
      <c r="C87" s="37"/>
      <c r="D87" s="28"/>
      <c r="E87" s="13"/>
      <c r="F87" s="28"/>
      <c r="G87" s="28"/>
      <c r="H87" s="36"/>
      <c r="I87" s="36"/>
      <c r="J87" s="28"/>
    </row>
    <row r="88" spans="1:10" ht="15">
      <c r="A88" s="46"/>
      <c r="B88" s="38"/>
      <c r="C88" s="37"/>
      <c r="D88" s="28"/>
      <c r="E88" s="36"/>
      <c r="F88" s="28"/>
      <c r="G88" s="28"/>
      <c r="H88" s="36"/>
      <c r="I88" s="28"/>
      <c r="J88" s="28"/>
    </row>
    <row r="89" spans="1:10" ht="15">
      <c r="A89" s="46"/>
      <c r="B89" s="38"/>
      <c r="C89" s="37"/>
      <c r="D89" s="28"/>
      <c r="E89" s="36"/>
      <c r="F89" s="28"/>
      <c r="G89" s="28"/>
      <c r="H89" s="36"/>
      <c r="I89" s="36"/>
      <c r="J89" s="28"/>
    </row>
    <row r="90" spans="1:10" ht="15">
      <c r="A90" s="46"/>
      <c r="B90" s="38"/>
      <c r="C90" s="37"/>
      <c r="D90" s="28"/>
      <c r="E90" s="36"/>
      <c r="F90" s="28"/>
      <c r="G90" s="28"/>
      <c r="H90" s="36"/>
      <c r="I90" s="28"/>
      <c r="J90" s="28"/>
    </row>
    <row r="91" spans="1:10" ht="15">
      <c r="A91" s="46"/>
      <c r="B91" s="38"/>
      <c r="C91" s="37"/>
      <c r="D91" s="28"/>
      <c r="E91" s="36"/>
      <c r="F91" s="28"/>
      <c r="G91" s="28"/>
      <c r="H91" s="36"/>
      <c r="I91" s="36"/>
      <c r="J91" s="28"/>
    </row>
    <row r="92" spans="1:10" ht="15">
      <c r="A92" s="46"/>
      <c r="B92" s="38"/>
      <c r="C92" s="37"/>
      <c r="D92" s="28"/>
      <c r="E92" s="36"/>
      <c r="F92" s="28"/>
      <c r="G92" s="28"/>
      <c r="H92" s="36"/>
      <c r="I92" s="28"/>
      <c r="J92" s="28"/>
    </row>
    <row r="93" spans="1:10" ht="15">
      <c r="A93" s="46"/>
      <c r="B93" s="38"/>
      <c r="C93" s="37"/>
      <c r="D93" s="28"/>
      <c r="E93" s="36"/>
      <c r="F93" s="28"/>
      <c r="G93" s="28"/>
      <c r="H93" s="36"/>
      <c r="I93" s="36"/>
      <c r="J93" s="28"/>
    </row>
    <row r="94" spans="1:10" ht="15">
      <c r="A94" s="46"/>
      <c r="B94" s="38"/>
      <c r="C94" s="37"/>
      <c r="D94" s="28"/>
      <c r="E94" s="28"/>
      <c r="F94" s="28"/>
      <c r="G94" s="28"/>
      <c r="H94" s="36"/>
      <c r="I94" s="28"/>
      <c r="J94" s="28"/>
    </row>
    <row r="95" spans="1:10" ht="15">
      <c r="A95" s="46"/>
      <c r="B95" s="38"/>
      <c r="C95" s="37"/>
      <c r="D95" s="28"/>
      <c r="E95" s="43"/>
      <c r="F95" s="28"/>
      <c r="G95" s="28"/>
      <c r="H95" s="36"/>
      <c r="I95" s="36"/>
      <c r="J95" s="28"/>
    </row>
    <row r="96" spans="1:10" ht="15">
      <c r="A96" s="46"/>
      <c r="B96" s="38"/>
      <c r="C96" s="37"/>
      <c r="D96" s="28"/>
      <c r="E96" s="44"/>
      <c r="F96" s="28"/>
      <c r="G96" s="28"/>
      <c r="H96" s="36"/>
      <c r="I96" s="28"/>
      <c r="J96" s="28"/>
    </row>
    <row r="97" spans="1:10" ht="15">
      <c r="A97" s="46"/>
      <c r="B97" s="38"/>
      <c r="C97" s="37"/>
      <c r="D97" s="28"/>
      <c r="E97" s="36"/>
      <c r="F97" s="28"/>
      <c r="G97" s="28"/>
      <c r="H97" s="36"/>
      <c r="I97" s="36"/>
      <c r="J97" s="28"/>
    </row>
    <row r="98" spans="1:10" ht="15">
      <c r="A98" s="46"/>
      <c r="B98" s="38"/>
      <c r="C98" s="37"/>
      <c r="D98" s="28"/>
      <c r="E98" s="28"/>
      <c r="F98" s="28"/>
      <c r="G98" s="28"/>
      <c r="H98" s="36"/>
      <c r="I98" s="28"/>
      <c r="J98" s="28"/>
    </row>
    <row r="99" spans="1:10" ht="15">
      <c r="A99" s="46"/>
      <c r="B99" s="38"/>
      <c r="C99" s="37"/>
      <c r="D99" s="28"/>
      <c r="E99" s="36"/>
      <c r="F99" s="28"/>
      <c r="G99" s="28"/>
      <c r="H99" s="36"/>
      <c r="I99" s="36"/>
      <c r="J99" s="28"/>
    </row>
    <row r="100" spans="1:10" ht="15">
      <c r="A100" s="46"/>
      <c r="B100" s="38"/>
      <c r="C100" s="37"/>
      <c r="D100" s="28"/>
      <c r="E100" s="28"/>
      <c r="F100" s="28"/>
      <c r="G100" s="28"/>
      <c r="H100" s="36"/>
      <c r="I100" s="28"/>
      <c r="J100" s="28"/>
    </row>
    <row r="101" spans="1:10" ht="15">
      <c r="A101" s="46"/>
      <c r="B101" s="38"/>
      <c r="C101" s="37"/>
      <c r="D101" s="28"/>
      <c r="E101" s="28"/>
      <c r="F101" s="28"/>
      <c r="G101" s="28"/>
      <c r="H101" s="36"/>
      <c r="I101" s="36"/>
      <c r="J101" s="28"/>
    </row>
    <row r="102" spans="1:10" ht="15">
      <c r="A102" s="46"/>
      <c r="B102" s="38"/>
      <c r="C102" s="37"/>
      <c r="D102" s="28"/>
      <c r="E102" s="28"/>
      <c r="F102" s="28"/>
      <c r="G102" s="28"/>
      <c r="H102" s="36"/>
      <c r="I102" s="28"/>
      <c r="J102" s="28"/>
    </row>
    <row r="103" spans="1:10" ht="15">
      <c r="A103" s="46"/>
      <c r="B103" s="38"/>
      <c r="C103" s="37"/>
      <c r="D103" s="28"/>
      <c r="E103" s="36"/>
      <c r="F103" s="28"/>
      <c r="G103" s="28"/>
      <c r="H103" s="36"/>
      <c r="I103" s="36"/>
      <c r="J103" s="28"/>
    </row>
    <row r="104" spans="1:10" ht="15">
      <c r="A104" s="46"/>
      <c r="B104" s="38"/>
      <c r="C104" s="37"/>
      <c r="D104" s="28"/>
      <c r="E104" s="36"/>
      <c r="F104" s="28"/>
      <c r="G104" s="28"/>
      <c r="H104" s="36"/>
      <c r="I104" s="28"/>
      <c r="J104" s="28"/>
    </row>
    <row r="105" spans="1:10" ht="15">
      <c r="A105" s="46"/>
      <c r="B105" s="38"/>
      <c r="C105" s="37"/>
      <c r="D105" s="28"/>
      <c r="E105" s="36"/>
      <c r="F105" s="28"/>
      <c r="G105" s="28"/>
      <c r="H105" s="36"/>
      <c r="I105" s="36"/>
      <c r="J105" s="28"/>
    </row>
    <row r="106" spans="1:10">
      <c r="A106" s="19"/>
    </row>
    <row r="107" spans="1:10">
      <c r="A107" s="19"/>
    </row>
    <row r="108" spans="1:10">
      <c r="A108" s="19"/>
    </row>
    <row r="109" spans="1:10">
      <c r="A109" s="19"/>
    </row>
    <row r="110" spans="1:10">
      <c r="A110" s="19"/>
    </row>
    <row r="111" spans="1:10">
      <c r="A111" s="19"/>
    </row>
    <row r="112" spans="1:10">
      <c r="A112" s="19"/>
    </row>
    <row r="113" spans="1:1">
      <c r="A113" s="19"/>
    </row>
    <row r="114" spans="1:1">
      <c r="A114" s="19"/>
    </row>
    <row r="115" spans="1:1">
      <c r="A115" s="19"/>
    </row>
    <row r="116" spans="1:1">
      <c r="A116" s="19"/>
    </row>
    <row r="117" spans="1:1">
      <c r="A117" s="19"/>
    </row>
    <row r="118" spans="1:1">
      <c r="A118" s="19"/>
    </row>
    <row r="119" spans="1:1">
      <c r="A119" s="19"/>
    </row>
    <row r="120" spans="1:1">
      <c r="A120" s="19"/>
    </row>
    <row r="121" spans="1:1">
      <c r="A121" s="19"/>
    </row>
    <row r="122" spans="1:1">
      <c r="A122" s="19"/>
    </row>
    <row r="123" spans="1:1">
      <c r="A123" s="19"/>
    </row>
    <row r="124" spans="1:1">
      <c r="A124" s="19"/>
    </row>
    <row r="125" spans="1:1">
      <c r="A125" s="19"/>
    </row>
    <row r="126" spans="1:1">
      <c r="A126" s="19"/>
    </row>
    <row r="127" spans="1:1">
      <c r="A127" s="19"/>
    </row>
    <row r="128" spans="1:1">
      <c r="A128" s="19"/>
    </row>
    <row r="129" spans="1:1">
      <c r="A129" s="19"/>
    </row>
    <row r="130" spans="1:1">
      <c r="A130" s="19"/>
    </row>
    <row r="131" spans="1:1">
      <c r="A131" s="19"/>
    </row>
    <row r="132" spans="1:1">
      <c r="A132" s="19"/>
    </row>
    <row r="133" spans="1:1">
      <c r="A133" s="19"/>
    </row>
    <row r="134" spans="1:1">
      <c r="A134" s="19"/>
    </row>
    <row r="135" spans="1:1">
      <c r="A135" s="19"/>
    </row>
    <row r="136" spans="1:1">
      <c r="A136" s="19"/>
    </row>
    <row r="137" spans="1:1">
      <c r="A137" s="19"/>
    </row>
    <row r="138" spans="1:1">
      <c r="A138" s="19"/>
    </row>
    <row r="139" spans="1:1">
      <c r="A139" s="19"/>
    </row>
    <row r="140" spans="1:1">
      <c r="A140" s="19"/>
    </row>
    <row r="141" spans="1:1">
      <c r="A141" s="19"/>
    </row>
    <row r="142" spans="1:1">
      <c r="A142" s="19"/>
    </row>
    <row r="143" spans="1:1">
      <c r="A143" s="19"/>
    </row>
    <row r="144" spans="1:1">
      <c r="A144" s="19"/>
    </row>
    <row r="145" spans="1:1">
      <c r="A145" s="19"/>
    </row>
    <row r="146" spans="1:1">
      <c r="A146" s="19"/>
    </row>
    <row r="147" spans="1:1">
      <c r="A147" s="19"/>
    </row>
    <row r="148" spans="1:1">
      <c r="A148" s="19"/>
    </row>
    <row r="149" spans="1:1">
      <c r="A149" s="19"/>
    </row>
    <row r="150" spans="1:1">
      <c r="A150" s="19"/>
    </row>
    <row r="151" spans="1:1">
      <c r="A151" s="19"/>
    </row>
    <row r="152" spans="1:1">
      <c r="A152" s="19"/>
    </row>
    <row r="153" spans="1:1">
      <c r="A153" s="19"/>
    </row>
    <row r="154" spans="1:1">
      <c r="A154" s="19"/>
    </row>
    <row r="155" spans="1:1">
      <c r="A155" s="19"/>
    </row>
    <row r="156" spans="1:1">
      <c r="A156" s="19"/>
    </row>
    <row r="157" spans="1:1">
      <c r="A157" s="19"/>
    </row>
    <row r="158" spans="1:1">
      <c r="A158" s="19"/>
    </row>
    <row r="159" spans="1:1">
      <c r="A159" s="19"/>
    </row>
    <row r="160" spans="1:1">
      <c r="A160" s="19"/>
    </row>
    <row r="161" spans="1:1">
      <c r="A161" s="19"/>
    </row>
    <row r="162" spans="1:1">
      <c r="A162" s="19"/>
    </row>
    <row r="163" spans="1:1">
      <c r="A163" s="19"/>
    </row>
    <row r="164" spans="1:1">
      <c r="A164" s="19"/>
    </row>
    <row r="165" spans="1:1">
      <c r="A165" s="19"/>
    </row>
    <row r="166" spans="1:1">
      <c r="A166" s="19"/>
    </row>
    <row r="167" spans="1:1">
      <c r="A167" s="19"/>
    </row>
    <row r="168" spans="1:1">
      <c r="A168" s="19"/>
    </row>
    <row r="169" spans="1:1">
      <c r="A169" s="19"/>
    </row>
    <row r="170" spans="1:1">
      <c r="A170" s="19"/>
    </row>
    <row r="171" spans="1:1">
      <c r="A171" s="19"/>
    </row>
    <row r="172" spans="1:1">
      <c r="A172" s="19"/>
    </row>
    <row r="173" spans="1:1">
      <c r="A173" s="19"/>
    </row>
    <row r="174" spans="1:1">
      <c r="A174" s="19"/>
    </row>
    <row r="175" spans="1:1">
      <c r="A175" s="19"/>
    </row>
    <row r="176" spans="1:1">
      <c r="A176" s="19"/>
    </row>
    <row r="177" spans="1:1">
      <c r="A177" s="19"/>
    </row>
    <row r="178" spans="1:1">
      <c r="A178" s="19"/>
    </row>
    <row r="179" spans="1:1">
      <c r="A179" s="19"/>
    </row>
    <row r="180" spans="1:1">
      <c r="A180" s="19"/>
    </row>
    <row r="181" spans="1:1">
      <c r="A181" s="19"/>
    </row>
    <row r="182" spans="1:1">
      <c r="A182" s="19"/>
    </row>
    <row r="183" spans="1:1">
      <c r="A183" s="19"/>
    </row>
    <row r="184" spans="1:1">
      <c r="A184" s="19"/>
    </row>
    <row r="185" spans="1:1">
      <c r="A185" s="19"/>
    </row>
    <row r="186" spans="1:1">
      <c r="A186" s="19"/>
    </row>
    <row r="187" spans="1:1">
      <c r="A187" s="19"/>
    </row>
    <row r="188" spans="1:1">
      <c r="A188" s="19"/>
    </row>
    <row r="189" spans="1:1">
      <c r="A189" s="19"/>
    </row>
    <row r="190" spans="1:1">
      <c r="A190" s="19"/>
    </row>
    <row r="191" spans="1:1">
      <c r="A191" s="19"/>
    </row>
    <row r="192" spans="1:1">
      <c r="A192" s="19"/>
    </row>
    <row r="193" spans="1:1">
      <c r="A193" s="19"/>
    </row>
    <row r="194" spans="1:1">
      <c r="A194" s="19"/>
    </row>
    <row r="195" spans="1:1">
      <c r="A195" s="19"/>
    </row>
    <row r="196" spans="1:1">
      <c r="A196" s="19"/>
    </row>
    <row r="197" spans="1:1">
      <c r="A197" s="19"/>
    </row>
    <row r="198" spans="1:1">
      <c r="A198" s="19"/>
    </row>
    <row r="199" spans="1:1">
      <c r="A199" s="19"/>
    </row>
    <row r="200" spans="1:1">
      <c r="A200" s="19"/>
    </row>
    <row r="201" spans="1:1">
      <c r="A201" s="19"/>
    </row>
    <row r="202" spans="1:1">
      <c r="A202" s="19"/>
    </row>
    <row r="203" spans="1:1">
      <c r="A203" s="19"/>
    </row>
    <row r="204" spans="1:1">
      <c r="A204" s="19"/>
    </row>
    <row r="205" spans="1:1">
      <c r="A205" s="19"/>
    </row>
    <row r="206" spans="1:1">
      <c r="A206" s="19"/>
    </row>
    <row r="207" spans="1:1">
      <c r="A207" s="19"/>
    </row>
    <row r="208" spans="1:1">
      <c r="A208" s="19"/>
    </row>
    <row r="209" spans="1:1">
      <c r="A209" s="19"/>
    </row>
    <row r="210" spans="1:1">
      <c r="A210" s="19"/>
    </row>
    <row r="211" spans="1:1">
      <c r="A211" s="19"/>
    </row>
    <row r="212" spans="1:1">
      <c r="A212" s="19"/>
    </row>
    <row r="213" spans="1:1">
      <c r="A213" s="19"/>
    </row>
    <row r="214" spans="1:1">
      <c r="A214" s="19"/>
    </row>
    <row r="215" spans="1:1">
      <c r="A215" s="19"/>
    </row>
    <row r="216" spans="1:1">
      <c r="A216" s="19"/>
    </row>
    <row r="217" spans="1:1">
      <c r="A217" s="19"/>
    </row>
    <row r="218" spans="1:1">
      <c r="A218" s="19"/>
    </row>
    <row r="219" spans="1:1">
      <c r="A219" s="19"/>
    </row>
    <row r="220" spans="1:1">
      <c r="A220" s="19"/>
    </row>
    <row r="221" spans="1:1">
      <c r="A221" s="19"/>
    </row>
    <row r="222" spans="1:1">
      <c r="A222" s="19"/>
    </row>
    <row r="223" spans="1:1">
      <c r="A223" s="19"/>
    </row>
    <row r="224" spans="1:1">
      <c r="A224" s="19"/>
    </row>
    <row r="225" spans="1:1">
      <c r="A225" s="19"/>
    </row>
    <row r="226" spans="1:1">
      <c r="A226" s="19"/>
    </row>
    <row r="227" spans="1:1">
      <c r="A227" s="19"/>
    </row>
    <row r="228" spans="1:1">
      <c r="A228" s="19"/>
    </row>
    <row r="229" spans="1:1">
      <c r="A229" s="19"/>
    </row>
    <row r="230" spans="1:1">
      <c r="A230" s="19"/>
    </row>
    <row r="231" spans="1:1">
      <c r="A231" s="19"/>
    </row>
    <row r="232" spans="1:1">
      <c r="A232" s="19"/>
    </row>
    <row r="233" spans="1:1">
      <c r="A233" s="19"/>
    </row>
    <row r="234" spans="1:1">
      <c r="A234" s="19"/>
    </row>
    <row r="235" spans="1:1">
      <c r="A235" s="19"/>
    </row>
    <row r="236" spans="1:1">
      <c r="A236" s="19"/>
    </row>
    <row r="237" spans="1:1">
      <c r="A237" s="19"/>
    </row>
    <row r="238" spans="1:1">
      <c r="A238" s="19"/>
    </row>
    <row r="239" spans="1:1">
      <c r="A239" s="19"/>
    </row>
    <row r="240" spans="1:1">
      <c r="A240" s="19"/>
    </row>
    <row r="241" spans="1:1">
      <c r="A241" s="19"/>
    </row>
    <row r="242" spans="1:1">
      <c r="A242" s="19"/>
    </row>
    <row r="243" spans="1:1">
      <c r="A243" s="19"/>
    </row>
    <row r="244" spans="1:1">
      <c r="A244" s="19"/>
    </row>
    <row r="245" spans="1:1">
      <c r="A245" s="19"/>
    </row>
    <row r="246" spans="1:1">
      <c r="A246" s="19"/>
    </row>
    <row r="247" spans="1:1">
      <c r="A247" s="19"/>
    </row>
    <row r="248" spans="1:1">
      <c r="A248" s="19"/>
    </row>
    <row r="249" spans="1:1">
      <c r="A249" s="19"/>
    </row>
    <row r="250" spans="1:1">
      <c r="A250" s="19"/>
    </row>
    <row r="251" spans="1:1">
      <c r="A251" s="19"/>
    </row>
    <row r="252" spans="1:1">
      <c r="A252" s="19"/>
    </row>
    <row r="253" spans="1:1">
      <c r="A253" s="19"/>
    </row>
    <row r="254" spans="1:1">
      <c r="A254" s="19"/>
    </row>
    <row r="255" spans="1:1">
      <c r="A255" s="19"/>
    </row>
    <row r="256" spans="1:1">
      <c r="A256" s="19"/>
    </row>
    <row r="257" spans="1:1">
      <c r="A257" s="19"/>
    </row>
    <row r="258" spans="1:1">
      <c r="A258" s="19"/>
    </row>
    <row r="259" spans="1:1">
      <c r="A259" s="19"/>
    </row>
    <row r="260" spans="1:1">
      <c r="A260" s="19"/>
    </row>
    <row r="261" spans="1:1">
      <c r="A261" s="19"/>
    </row>
    <row r="262" spans="1:1">
      <c r="A262" s="19"/>
    </row>
    <row r="263" spans="1:1">
      <c r="A263" s="19"/>
    </row>
    <row r="264" spans="1:1">
      <c r="A264" s="19"/>
    </row>
    <row r="265" spans="1:1">
      <c r="A265" s="19"/>
    </row>
    <row r="266" spans="1:1">
      <c r="A266" s="19"/>
    </row>
    <row r="267" spans="1:1">
      <c r="A267" s="19"/>
    </row>
    <row r="268" spans="1:1">
      <c r="A268" s="19"/>
    </row>
    <row r="269" spans="1:1">
      <c r="A269" s="19"/>
    </row>
    <row r="270" spans="1:1">
      <c r="A270" s="19"/>
    </row>
    <row r="271" spans="1:1">
      <c r="A271" s="19"/>
    </row>
    <row r="272" spans="1:1">
      <c r="A272" s="19"/>
    </row>
    <row r="273" spans="1:1">
      <c r="A273" s="19"/>
    </row>
    <row r="274" spans="1:1">
      <c r="A274" s="19"/>
    </row>
    <row r="275" spans="1:1">
      <c r="A275" s="19"/>
    </row>
    <row r="276" spans="1:1">
      <c r="A276" s="19"/>
    </row>
    <row r="277" spans="1:1">
      <c r="A277" s="19"/>
    </row>
    <row r="278" spans="1:1">
      <c r="A278" s="19"/>
    </row>
    <row r="279" spans="1:1">
      <c r="A279" s="19"/>
    </row>
    <row r="280" spans="1:1">
      <c r="A280" s="19"/>
    </row>
    <row r="281" spans="1:1">
      <c r="A281" s="19"/>
    </row>
    <row r="282" spans="1:1">
      <c r="A282" s="19"/>
    </row>
    <row r="283" spans="1:1">
      <c r="A283" s="19"/>
    </row>
    <row r="284" spans="1:1">
      <c r="A284" s="19"/>
    </row>
    <row r="285" spans="1:1">
      <c r="A285" s="19"/>
    </row>
    <row r="286" spans="1:1">
      <c r="A286" s="19"/>
    </row>
    <row r="287" spans="1:1">
      <c r="A287" s="19"/>
    </row>
    <row r="288" spans="1:1">
      <c r="A288" s="19"/>
    </row>
    <row r="289" spans="1:1">
      <c r="A289" s="19"/>
    </row>
    <row r="290" spans="1:1">
      <c r="A290" s="19"/>
    </row>
    <row r="291" spans="1:1">
      <c r="A291" s="19"/>
    </row>
    <row r="292" spans="1:1">
      <c r="A292" s="19"/>
    </row>
    <row r="293" spans="1:1">
      <c r="A293" s="19"/>
    </row>
    <row r="294" spans="1:1">
      <c r="A294" s="19"/>
    </row>
    <row r="295" spans="1:1">
      <c r="A295" s="19"/>
    </row>
    <row r="296" spans="1:1">
      <c r="A296" s="19"/>
    </row>
    <row r="297" spans="1:1">
      <c r="A297" s="19"/>
    </row>
    <row r="298" spans="1:1">
      <c r="A298" s="19"/>
    </row>
    <row r="299" spans="1:1">
      <c r="A299" s="19"/>
    </row>
    <row r="300" spans="1:1">
      <c r="A300" s="19"/>
    </row>
    <row r="301" spans="1:1">
      <c r="A301" s="19"/>
    </row>
    <row r="302" spans="1:1">
      <c r="A302" s="19"/>
    </row>
    <row r="303" spans="1:1">
      <c r="A303" s="19"/>
    </row>
    <row r="304" spans="1:1">
      <c r="A304" s="19"/>
    </row>
    <row r="305" spans="1:1">
      <c r="A305" s="19"/>
    </row>
    <row r="306" spans="1:1">
      <c r="A306" s="19"/>
    </row>
    <row r="307" spans="1:1">
      <c r="A307" s="19"/>
    </row>
    <row r="308" spans="1:1">
      <c r="A308" s="19"/>
    </row>
    <row r="309" spans="1:1">
      <c r="A309" s="19"/>
    </row>
    <row r="310" spans="1:1">
      <c r="A310" s="19"/>
    </row>
    <row r="311" spans="1:1">
      <c r="A311" s="19"/>
    </row>
    <row r="312" spans="1:1">
      <c r="A312" s="19"/>
    </row>
    <row r="313" spans="1:1">
      <c r="A313" s="19"/>
    </row>
    <row r="314" spans="1:1">
      <c r="A314" s="19"/>
    </row>
    <row r="315" spans="1:1">
      <c r="A315" s="19"/>
    </row>
    <row r="316" spans="1:1">
      <c r="A316" s="19"/>
    </row>
    <row r="317" spans="1:1">
      <c r="A317" s="19"/>
    </row>
    <row r="318" spans="1:1">
      <c r="A318" s="19"/>
    </row>
    <row r="319" spans="1:1">
      <c r="A319" s="19"/>
    </row>
    <row r="320" spans="1:1">
      <c r="A320" s="19"/>
    </row>
    <row r="321" spans="1:1">
      <c r="A321" s="19"/>
    </row>
    <row r="322" spans="1:1">
      <c r="A322" s="19"/>
    </row>
    <row r="323" spans="1:1">
      <c r="A323" s="19"/>
    </row>
    <row r="324" spans="1:1">
      <c r="A324" s="19"/>
    </row>
    <row r="325" spans="1:1">
      <c r="A325" s="19"/>
    </row>
    <row r="326" spans="1:1">
      <c r="A326" s="19"/>
    </row>
    <row r="327" spans="1:1">
      <c r="A327" s="19"/>
    </row>
    <row r="328" spans="1:1">
      <c r="A328" s="19"/>
    </row>
    <row r="329" spans="1:1">
      <c r="A329" s="19"/>
    </row>
    <row r="330" spans="1:1">
      <c r="A330" s="19"/>
    </row>
    <row r="331" spans="1:1">
      <c r="A331" s="19"/>
    </row>
    <row r="332" spans="1:1">
      <c r="A332" s="19"/>
    </row>
    <row r="333" spans="1:1">
      <c r="A333" s="19"/>
    </row>
    <row r="334" spans="1:1">
      <c r="A334" s="19"/>
    </row>
    <row r="335" spans="1:1">
      <c r="A335" s="19"/>
    </row>
    <row r="336" spans="1:1">
      <c r="A336" s="19"/>
    </row>
    <row r="337" spans="1:1">
      <c r="A337" s="19"/>
    </row>
    <row r="338" spans="1:1">
      <c r="A338" s="19"/>
    </row>
    <row r="339" spans="1:1">
      <c r="A339" s="19"/>
    </row>
    <row r="340" spans="1:1">
      <c r="A340" s="19"/>
    </row>
    <row r="341" spans="1:1">
      <c r="A341" s="19"/>
    </row>
    <row r="342" spans="1:1">
      <c r="A342" s="19"/>
    </row>
    <row r="343" spans="1:1">
      <c r="A343" s="19"/>
    </row>
    <row r="344" spans="1:1">
      <c r="A344" s="19"/>
    </row>
    <row r="345" spans="1:1">
      <c r="A345" s="19"/>
    </row>
    <row r="346" spans="1:1">
      <c r="A346" s="19"/>
    </row>
    <row r="347" spans="1:1">
      <c r="A347" s="19"/>
    </row>
    <row r="348" spans="1:1">
      <c r="A348" s="19"/>
    </row>
    <row r="349" spans="1:1">
      <c r="A349" s="19"/>
    </row>
    <row r="350" spans="1:1">
      <c r="A350" s="19"/>
    </row>
    <row r="351" spans="1:1">
      <c r="A351" s="19"/>
    </row>
    <row r="352" spans="1:1">
      <c r="A352" s="19"/>
    </row>
    <row r="353" spans="1:1">
      <c r="A353" s="19"/>
    </row>
    <row r="354" spans="1:1">
      <c r="A354" s="19"/>
    </row>
    <row r="355" spans="1:1">
      <c r="A355" s="19"/>
    </row>
    <row r="356" spans="1:1">
      <c r="A356" s="19"/>
    </row>
    <row r="357" spans="1:1">
      <c r="A357" s="19"/>
    </row>
    <row r="358" spans="1:1">
      <c r="A358" s="19"/>
    </row>
    <row r="359" spans="1:1">
      <c r="A359" s="19"/>
    </row>
    <row r="360" spans="1:1">
      <c r="A360" s="19"/>
    </row>
    <row r="361" spans="1:1">
      <c r="A361" s="19"/>
    </row>
    <row r="362" spans="1:1">
      <c r="A362" s="19"/>
    </row>
    <row r="363" spans="1:1">
      <c r="A363" s="19"/>
    </row>
    <row r="364" spans="1:1">
      <c r="A364" s="19"/>
    </row>
    <row r="365" spans="1:1">
      <c r="A365" s="19"/>
    </row>
    <row r="366" spans="1:1">
      <c r="A366" s="19"/>
    </row>
    <row r="367" spans="1:1">
      <c r="A367" s="19"/>
    </row>
    <row r="368" spans="1:1">
      <c r="A368" s="19"/>
    </row>
    <row r="369" spans="1:1">
      <c r="A369" s="19"/>
    </row>
    <row r="370" spans="1:1">
      <c r="A370" s="19"/>
    </row>
    <row r="371" spans="1:1">
      <c r="A371" s="19"/>
    </row>
    <row r="372" spans="1:1">
      <c r="A372" s="19"/>
    </row>
    <row r="373" spans="1:1">
      <c r="A373" s="19"/>
    </row>
    <row r="374" spans="1:1">
      <c r="A374" s="19"/>
    </row>
    <row r="375" spans="1:1">
      <c r="A375" s="19"/>
    </row>
    <row r="376" spans="1:1">
      <c r="A376" s="19"/>
    </row>
    <row r="377" spans="1:1">
      <c r="A377" s="19"/>
    </row>
    <row r="378" spans="1:1">
      <c r="A378" s="19"/>
    </row>
    <row r="379" spans="1:1">
      <c r="A379" s="19"/>
    </row>
    <row r="380" spans="1:1">
      <c r="A380" s="19"/>
    </row>
    <row r="381" spans="1:1">
      <c r="A381" s="19"/>
    </row>
    <row r="382" spans="1:1">
      <c r="A382" s="19"/>
    </row>
    <row r="383" spans="1:1">
      <c r="A383" s="19"/>
    </row>
    <row r="384" spans="1:1">
      <c r="A384" s="19"/>
    </row>
    <row r="385" spans="1:1">
      <c r="A385" s="19"/>
    </row>
    <row r="386" spans="1:1">
      <c r="A386" s="19"/>
    </row>
    <row r="387" spans="1:1">
      <c r="A387" s="19"/>
    </row>
    <row r="388" spans="1:1">
      <c r="A388" s="19"/>
    </row>
    <row r="389" spans="1:1">
      <c r="A389" s="19"/>
    </row>
    <row r="390" spans="1:1">
      <c r="A390" s="19"/>
    </row>
    <row r="391" spans="1:1">
      <c r="A391" s="19"/>
    </row>
    <row r="392" spans="1:1">
      <c r="A392" s="19"/>
    </row>
    <row r="393" spans="1:1">
      <c r="A393" s="19"/>
    </row>
    <row r="394" spans="1:1">
      <c r="A394" s="19"/>
    </row>
    <row r="395" spans="1:1">
      <c r="A395" s="19"/>
    </row>
    <row r="396" spans="1:1">
      <c r="A396" s="19"/>
    </row>
    <row r="397" spans="1:1">
      <c r="A397" s="19"/>
    </row>
    <row r="398" spans="1:1">
      <c r="A398" s="19"/>
    </row>
    <row r="399" spans="1:1">
      <c r="A399" s="19"/>
    </row>
    <row r="400" spans="1:1">
      <c r="A400" s="19"/>
    </row>
    <row r="401" spans="1:1">
      <c r="A401" s="19"/>
    </row>
    <row r="402" spans="1:1">
      <c r="A402" s="19"/>
    </row>
    <row r="403" spans="1:1">
      <c r="A403" s="19"/>
    </row>
    <row r="404" spans="1:1">
      <c r="A404" s="19"/>
    </row>
    <row r="405" spans="1:1">
      <c r="A405" s="19"/>
    </row>
    <row r="406" spans="1:1">
      <c r="A406" s="19"/>
    </row>
    <row r="407" spans="1:1">
      <c r="A407" s="19"/>
    </row>
    <row r="408" spans="1:1">
      <c r="A408" s="19"/>
    </row>
    <row r="409" spans="1:1">
      <c r="A409" s="19"/>
    </row>
    <row r="410" spans="1:1">
      <c r="A410" s="19"/>
    </row>
    <row r="411" spans="1:1">
      <c r="A411" s="19"/>
    </row>
    <row r="412" spans="1:1">
      <c r="A412" s="19"/>
    </row>
    <row r="413" spans="1:1">
      <c r="A413" s="19"/>
    </row>
    <row r="414" spans="1:1">
      <c r="A414" s="19"/>
    </row>
    <row r="415" spans="1:1">
      <c r="A415" s="19"/>
    </row>
    <row r="416" spans="1:1">
      <c r="A416" s="19"/>
    </row>
    <row r="417" spans="1:1">
      <c r="A417" s="19"/>
    </row>
    <row r="418" spans="1:1">
      <c r="A418" s="19"/>
    </row>
    <row r="419" spans="1:1">
      <c r="A419" s="19"/>
    </row>
    <row r="420" spans="1:1">
      <c r="A420" s="19"/>
    </row>
    <row r="421" spans="1:1">
      <c r="A421" s="19"/>
    </row>
    <row r="422" spans="1:1">
      <c r="A422" s="19"/>
    </row>
    <row r="423" spans="1:1">
      <c r="A423" s="19"/>
    </row>
    <row r="424" spans="1:1">
      <c r="A424" s="19"/>
    </row>
    <row r="425" spans="1:1">
      <c r="A425" s="19"/>
    </row>
    <row r="426" spans="1:1">
      <c r="A426" s="19"/>
    </row>
    <row r="427" spans="1:1">
      <c r="A427" s="19"/>
    </row>
    <row r="428" spans="1:1">
      <c r="A428" s="19"/>
    </row>
    <row r="429" spans="1:1">
      <c r="A429" s="19"/>
    </row>
    <row r="430" spans="1:1">
      <c r="A430" s="19"/>
    </row>
    <row r="431" spans="1:1">
      <c r="A431" s="19"/>
    </row>
    <row r="432" spans="1:1">
      <c r="A432" s="19"/>
    </row>
    <row r="433" spans="1:1">
      <c r="A433" s="19"/>
    </row>
    <row r="434" spans="1:1">
      <c r="A434" s="19"/>
    </row>
    <row r="435" spans="1:1">
      <c r="A435" s="19"/>
    </row>
    <row r="436" spans="1:1">
      <c r="A436" s="19"/>
    </row>
    <row r="437" spans="1:1">
      <c r="A437" s="19"/>
    </row>
    <row r="438" spans="1:1">
      <c r="A438" s="19"/>
    </row>
    <row r="439" spans="1:1">
      <c r="A439" s="19"/>
    </row>
    <row r="440" spans="1:1">
      <c r="A440" s="19"/>
    </row>
    <row r="441" spans="1:1">
      <c r="A441" s="19"/>
    </row>
    <row r="442" spans="1:1">
      <c r="A442" s="19"/>
    </row>
    <row r="443" spans="1:1">
      <c r="A443" s="19"/>
    </row>
    <row r="444" spans="1:1">
      <c r="A444" s="19"/>
    </row>
    <row r="445" spans="1:1">
      <c r="A445" s="19"/>
    </row>
    <row r="446" spans="1:1">
      <c r="A446" s="19"/>
    </row>
    <row r="447" spans="1:1">
      <c r="A447" s="19"/>
    </row>
    <row r="448" spans="1:1">
      <c r="A448" s="19"/>
    </row>
    <row r="449" spans="1:1">
      <c r="A449" s="19"/>
    </row>
    <row r="450" spans="1:1">
      <c r="A450" s="19"/>
    </row>
    <row r="451" spans="1:1">
      <c r="A451" s="19"/>
    </row>
    <row r="452" spans="1:1">
      <c r="A452" s="19"/>
    </row>
    <row r="453" spans="1:1">
      <c r="A453" s="19"/>
    </row>
    <row r="454" spans="1:1">
      <c r="A454" s="19"/>
    </row>
    <row r="455" spans="1:1">
      <c r="A455" s="19"/>
    </row>
    <row r="456" spans="1:1">
      <c r="A456" s="19"/>
    </row>
    <row r="457" spans="1:1">
      <c r="A457" s="19"/>
    </row>
    <row r="458" spans="1:1">
      <c r="A458" s="19"/>
    </row>
    <row r="459" spans="1:1">
      <c r="A459" s="19"/>
    </row>
    <row r="460" spans="1:1">
      <c r="A460" s="19"/>
    </row>
    <row r="461" spans="1:1">
      <c r="A461" s="19"/>
    </row>
    <row r="462" spans="1:1">
      <c r="A462" s="19"/>
    </row>
    <row r="463" spans="1:1">
      <c r="A463" s="19"/>
    </row>
    <row r="464" spans="1:1">
      <c r="A464" s="19"/>
    </row>
    <row r="465" spans="1:1">
      <c r="A465" s="19"/>
    </row>
    <row r="466" spans="1:1">
      <c r="A466" s="19"/>
    </row>
    <row r="467" spans="1:1">
      <c r="A467" s="19"/>
    </row>
    <row r="468" spans="1:1">
      <c r="A468" s="19"/>
    </row>
    <row r="469" spans="1:1">
      <c r="A469" s="19"/>
    </row>
    <row r="470" spans="1:1">
      <c r="A470" s="19"/>
    </row>
    <row r="471" spans="1:1">
      <c r="A471" s="19"/>
    </row>
    <row r="472" spans="1:1">
      <c r="A472" s="19"/>
    </row>
    <row r="473" spans="1:1">
      <c r="A473" s="19"/>
    </row>
    <row r="474" spans="1:1">
      <c r="A474" s="19"/>
    </row>
    <row r="475" spans="1:1">
      <c r="A475" s="19"/>
    </row>
    <row r="476" spans="1:1">
      <c r="A476" s="19"/>
    </row>
    <row r="477" spans="1:1">
      <c r="A477" s="19"/>
    </row>
    <row r="478" spans="1:1">
      <c r="A478" s="19"/>
    </row>
    <row r="479" spans="1:1">
      <c r="A479" s="19"/>
    </row>
    <row r="480" spans="1:1">
      <c r="A480" s="19"/>
    </row>
    <row r="481" spans="1:1">
      <c r="A481" s="19"/>
    </row>
    <row r="482" spans="1:1">
      <c r="A482" s="19"/>
    </row>
    <row r="483" spans="1:1">
      <c r="A483" s="19"/>
    </row>
    <row r="484" spans="1:1">
      <c r="A484" s="19"/>
    </row>
    <row r="485" spans="1:1">
      <c r="A485" s="19"/>
    </row>
    <row r="486" spans="1:1">
      <c r="A486" s="19"/>
    </row>
    <row r="487" spans="1:1">
      <c r="A487" s="19"/>
    </row>
    <row r="488" spans="1:1">
      <c r="A488" s="19"/>
    </row>
    <row r="489" spans="1:1">
      <c r="A489" s="19"/>
    </row>
    <row r="490" spans="1:1">
      <c r="A490" s="19"/>
    </row>
    <row r="491" spans="1:1">
      <c r="A491" s="19"/>
    </row>
    <row r="492" spans="1:1">
      <c r="A492" s="19"/>
    </row>
    <row r="493" spans="1:1">
      <c r="A493" s="19"/>
    </row>
    <row r="494" spans="1:1">
      <c r="A494" s="19"/>
    </row>
    <row r="495" spans="1:1">
      <c r="A495" s="19"/>
    </row>
    <row r="496" spans="1:1">
      <c r="A496" s="19"/>
    </row>
    <row r="497" spans="1:1">
      <c r="A497" s="19"/>
    </row>
    <row r="498" spans="1:1">
      <c r="A498" s="19"/>
    </row>
    <row r="499" spans="1:1">
      <c r="A499" s="19"/>
    </row>
    <row r="500" spans="1:1">
      <c r="A500" s="19"/>
    </row>
    <row r="501" spans="1:1">
      <c r="A501" s="19"/>
    </row>
    <row r="502" spans="1:1">
      <c r="A502" s="19"/>
    </row>
    <row r="503" spans="1:1">
      <c r="A503" s="19"/>
    </row>
    <row r="504" spans="1:1">
      <c r="A504" s="19"/>
    </row>
    <row r="505" spans="1:1">
      <c r="A505" s="19"/>
    </row>
    <row r="506" spans="1:1">
      <c r="A506" s="19"/>
    </row>
    <row r="507" spans="1:1">
      <c r="A507" s="19"/>
    </row>
    <row r="508" spans="1:1">
      <c r="A508" s="19"/>
    </row>
    <row r="509" spans="1:1">
      <c r="A509" s="19"/>
    </row>
    <row r="510" spans="1:1">
      <c r="A510" s="19"/>
    </row>
    <row r="511" spans="1:1">
      <c r="A511" s="19"/>
    </row>
    <row r="512" spans="1:1">
      <c r="A512" s="19"/>
    </row>
    <row r="513" spans="1:1">
      <c r="A513" s="19"/>
    </row>
    <row r="514" spans="1:1">
      <c r="A514" s="19"/>
    </row>
    <row r="515" spans="1:1">
      <c r="A515" s="19"/>
    </row>
    <row r="516" spans="1:1">
      <c r="A516" s="19"/>
    </row>
    <row r="517" spans="1:1">
      <c r="A517" s="19"/>
    </row>
    <row r="518" spans="1:1">
      <c r="A518" s="19"/>
    </row>
    <row r="519" spans="1:1">
      <c r="A519" s="19"/>
    </row>
    <row r="520" spans="1:1">
      <c r="A520" s="19"/>
    </row>
    <row r="521" spans="1:1">
      <c r="A521" s="19"/>
    </row>
    <row r="522" spans="1:1">
      <c r="A522" s="19"/>
    </row>
    <row r="523" spans="1:1">
      <c r="A523" s="19"/>
    </row>
    <row r="524" spans="1:1">
      <c r="A524" s="19"/>
    </row>
    <row r="525" spans="1:1">
      <c r="A525" s="19"/>
    </row>
    <row r="526" spans="1:1">
      <c r="A526" s="19"/>
    </row>
    <row r="527" spans="1:1">
      <c r="A527" s="19"/>
    </row>
    <row r="528" spans="1:1">
      <c r="A528" s="19"/>
    </row>
    <row r="529" spans="1:1">
      <c r="A529" s="19"/>
    </row>
    <row r="530" spans="1:1">
      <c r="A530" s="19"/>
    </row>
    <row r="531" spans="1:1">
      <c r="A531" s="19"/>
    </row>
    <row r="532" spans="1:1">
      <c r="A532" s="19"/>
    </row>
    <row r="533" spans="1:1">
      <c r="A533" s="19"/>
    </row>
    <row r="534" spans="1:1">
      <c r="A534" s="19"/>
    </row>
    <row r="535" spans="1:1">
      <c r="A535" s="19"/>
    </row>
    <row r="536" spans="1:1">
      <c r="A536" s="19"/>
    </row>
    <row r="537" spans="1:1">
      <c r="A537" s="19"/>
    </row>
    <row r="538" spans="1:1">
      <c r="A538" s="19"/>
    </row>
    <row r="539" spans="1:1">
      <c r="A539" s="19"/>
    </row>
    <row r="540" spans="1:1">
      <c r="A540" s="19"/>
    </row>
    <row r="541" spans="1:1">
      <c r="A541" s="19"/>
    </row>
    <row r="542" spans="1:1">
      <c r="A542" s="19"/>
    </row>
    <row r="543" spans="1:1">
      <c r="A543" s="19"/>
    </row>
    <row r="544" spans="1:1">
      <c r="A544" s="19"/>
    </row>
    <row r="545" spans="1:1">
      <c r="A545" s="19"/>
    </row>
    <row r="546" spans="1:1">
      <c r="A546" s="19"/>
    </row>
    <row r="547" spans="1:1">
      <c r="A547" s="19"/>
    </row>
    <row r="548" spans="1:1">
      <c r="A548" s="19"/>
    </row>
    <row r="549" spans="1:1">
      <c r="A549" s="19"/>
    </row>
    <row r="550" spans="1:1">
      <c r="A550" s="19"/>
    </row>
    <row r="551" spans="1:1">
      <c r="A551" s="19"/>
    </row>
    <row r="552" spans="1:1">
      <c r="A552" s="19"/>
    </row>
    <row r="553" spans="1:1">
      <c r="A553" s="19"/>
    </row>
    <row r="554" spans="1:1">
      <c r="A554" s="19"/>
    </row>
    <row r="555" spans="1:1">
      <c r="A555" s="19"/>
    </row>
    <row r="556" spans="1:1">
      <c r="A556" s="19"/>
    </row>
    <row r="557" spans="1:1">
      <c r="A557" s="19"/>
    </row>
    <row r="558" spans="1:1">
      <c r="A558" s="19"/>
    </row>
    <row r="559" spans="1:1">
      <c r="A559" s="19"/>
    </row>
    <row r="560" spans="1:1">
      <c r="A560" s="19"/>
    </row>
    <row r="561" spans="1:1">
      <c r="A561" s="19"/>
    </row>
    <row r="562" spans="1:1">
      <c r="A562" s="19"/>
    </row>
    <row r="563" spans="1:1">
      <c r="A563" s="19"/>
    </row>
    <row r="564" spans="1:1">
      <c r="A564" s="19"/>
    </row>
    <row r="565" spans="1:1">
      <c r="A565" s="19"/>
    </row>
    <row r="566" spans="1:1">
      <c r="A566" s="19"/>
    </row>
    <row r="567" spans="1:1">
      <c r="A567" s="19"/>
    </row>
    <row r="568" spans="1:1">
      <c r="A568" s="19"/>
    </row>
    <row r="569" spans="1:1">
      <c r="A569" s="19"/>
    </row>
    <row r="570" spans="1:1">
      <c r="A570" s="19"/>
    </row>
    <row r="571" spans="1:1">
      <c r="A571" s="19"/>
    </row>
    <row r="572" spans="1:1">
      <c r="A572" s="19"/>
    </row>
    <row r="573" spans="1:1">
      <c r="A573" s="19"/>
    </row>
    <row r="574" spans="1:1">
      <c r="A574" s="19"/>
    </row>
    <row r="575" spans="1:1">
      <c r="A575" s="19"/>
    </row>
    <row r="576" spans="1:1">
      <c r="A576" s="19"/>
    </row>
    <row r="577" spans="1:1">
      <c r="A577" s="19"/>
    </row>
    <row r="578" spans="1:1">
      <c r="A578" s="19"/>
    </row>
    <row r="579" spans="1:1">
      <c r="A579" s="19"/>
    </row>
    <row r="580" spans="1:1">
      <c r="A580" s="19"/>
    </row>
    <row r="581" spans="1:1">
      <c r="A581" s="19"/>
    </row>
    <row r="582" spans="1:1">
      <c r="A582" s="19"/>
    </row>
    <row r="583" spans="1:1">
      <c r="A583" s="19"/>
    </row>
    <row r="584" spans="1:1">
      <c r="A584" s="19"/>
    </row>
    <row r="585" spans="1:1">
      <c r="A585" s="19"/>
    </row>
    <row r="586" spans="1:1">
      <c r="A586" s="19"/>
    </row>
    <row r="587" spans="1:1">
      <c r="A587" s="19"/>
    </row>
    <row r="588" spans="1:1">
      <c r="A588" s="19"/>
    </row>
    <row r="589" spans="1:1">
      <c r="A589" s="19"/>
    </row>
    <row r="590" spans="1:1">
      <c r="A590" s="19"/>
    </row>
    <row r="591" spans="1:1">
      <c r="A591" s="19"/>
    </row>
    <row r="592" spans="1:1">
      <c r="A592" s="19"/>
    </row>
    <row r="593" spans="1:1">
      <c r="A593" s="19"/>
    </row>
    <row r="594" spans="1:1">
      <c r="A594" s="19"/>
    </row>
    <row r="595" spans="1:1">
      <c r="A595" s="19"/>
    </row>
    <row r="596" spans="1:1">
      <c r="A596" s="19"/>
    </row>
    <row r="597" spans="1:1">
      <c r="A597" s="19"/>
    </row>
    <row r="598" spans="1:1">
      <c r="A598" s="19"/>
    </row>
    <row r="599" spans="1:1">
      <c r="A599" s="19"/>
    </row>
    <row r="600" spans="1:1">
      <c r="A600" s="19"/>
    </row>
    <row r="601" spans="1:1">
      <c r="A601" s="19"/>
    </row>
    <row r="602" spans="1:1">
      <c r="A602" s="19"/>
    </row>
    <row r="603" spans="1:1">
      <c r="A603" s="19"/>
    </row>
    <row r="604" spans="1:1">
      <c r="A604" s="19"/>
    </row>
    <row r="605" spans="1:1">
      <c r="A605" s="19"/>
    </row>
    <row r="606" spans="1:1">
      <c r="A606" s="19"/>
    </row>
    <row r="607" spans="1:1">
      <c r="A607" s="19"/>
    </row>
    <row r="608" spans="1:1">
      <c r="A608" s="19"/>
    </row>
    <row r="609" spans="1:1">
      <c r="A609" s="19"/>
    </row>
    <row r="610" spans="1:1">
      <c r="A610" s="19"/>
    </row>
    <row r="611" spans="1:1">
      <c r="A611" s="19"/>
    </row>
    <row r="612" spans="1:1">
      <c r="A612" s="19"/>
    </row>
    <row r="613" spans="1:1">
      <c r="A613" s="19"/>
    </row>
    <row r="614" spans="1:1">
      <c r="A614" s="19"/>
    </row>
    <row r="615" spans="1:1">
      <c r="A615" s="19"/>
    </row>
    <row r="616" spans="1:1">
      <c r="A616" s="19"/>
    </row>
    <row r="617" spans="1:1">
      <c r="A617" s="19"/>
    </row>
    <row r="618" spans="1:1">
      <c r="A618" s="19"/>
    </row>
    <row r="619" spans="1:1">
      <c r="A619" s="19"/>
    </row>
    <row r="620" spans="1:1">
      <c r="A620" s="19"/>
    </row>
    <row r="621" spans="1:1">
      <c r="A621" s="19"/>
    </row>
    <row r="622" spans="1:1">
      <c r="A622" s="19"/>
    </row>
    <row r="623" spans="1:1">
      <c r="A623" s="19"/>
    </row>
    <row r="624" spans="1:1">
      <c r="A624" s="19"/>
    </row>
    <row r="625" spans="1:1">
      <c r="A625" s="19"/>
    </row>
    <row r="626" spans="1:1">
      <c r="A626" s="19"/>
    </row>
    <row r="627" spans="1:1">
      <c r="A627" s="19"/>
    </row>
    <row r="628" spans="1:1">
      <c r="A628" s="19"/>
    </row>
    <row r="629" spans="1:1">
      <c r="A629" s="19"/>
    </row>
    <row r="630" spans="1:1">
      <c r="A630" s="19"/>
    </row>
    <row r="631" spans="1:1">
      <c r="A631" s="19"/>
    </row>
    <row r="632" spans="1:1">
      <c r="A632" s="19"/>
    </row>
    <row r="633" spans="1:1">
      <c r="A633" s="19"/>
    </row>
    <row r="634" spans="1:1">
      <c r="A634" s="19"/>
    </row>
    <row r="635" spans="1:1">
      <c r="A635" s="19"/>
    </row>
    <row r="636" spans="1:1">
      <c r="A636" s="19"/>
    </row>
    <row r="637" spans="1:1">
      <c r="A637" s="19"/>
    </row>
    <row r="638" spans="1:1">
      <c r="A638" s="19"/>
    </row>
    <row r="639" spans="1:1">
      <c r="A639" s="19"/>
    </row>
    <row r="640" spans="1:1">
      <c r="A640" s="19"/>
    </row>
    <row r="641" spans="1:1">
      <c r="A641" s="19"/>
    </row>
    <row r="642" spans="1:1">
      <c r="A642" s="19"/>
    </row>
    <row r="643" spans="1:1">
      <c r="A643" s="19"/>
    </row>
    <row r="644" spans="1:1">
      <c r="A644" s="19"/>
    </row>
    <row r="645" spans="1:1">
      <c r="A645" s="19"/>
    </row>
    <row r="646" spans="1:1">
      <c r="A646" s="19"/>
    </row>
    <row r="647" spans="1:1">
      <c r="A647" s="19"/>
    </row>
    <row r="648" spans="1:1">
      <c r="A648" s="19"/>
    </row>
    <row r="649" spans="1:1">
      <c r="A649" s="19"/>
    </row>
    <row r="650" spans="1:1">
      <c r="A650" s="19"/>
    </row>
    <row r="651" spans="1:1">
      <c r="A651" s="19"/>
    </row>
    <row r="652" spans="1:1">
      <c r="A652" s="19"/>
    </row>
    <row r="653" spans="1:1">
      <c r="A653" s="19"/>
    </row>
    <row r="654" spans="1:1">
      <c r="A654" s="19"/>
    </row>
    <row r="655" spans="1:1">
      <c r="A655" s="19"/>
    </row>
    <row r="656" spans="1:1">
      <c r="A656" s="19"/>
    </row>
    <row r="657" spans="1:1">
      <c r="A657" s="19"/>
    </row>
    <row r="658" spans="1:1">
      <c r="A658" s="19"/>
    </row>
    <row r="659" spans="1:1">
      <c r="A659" s="19"/>
    </row>
    <row r="660" spans="1:1">
      <c r="A660" s="19"/>
    </row>
    <row r="661" spans="1:1">
      <c r="A661" s="19"/>
    </row>
    <row r="662" spans="1:1">
      <c r="A662" s="19"/>
    </row>
    <row r="663" spans="1:1">
      <c r="A663" s="19"/>
    </row>
    <row r="664" spans="1:1">
      <c r="A664" s="19"/>
    </row>
    <row r="665" spans="1:1">
      <c r="A665" s="19"/>
    </row>
    <row r="666" spans="1:1">
      <c r="A666" s="19"/>
    </row>
    <row r="667" spans="1:1">
      <c r="A667" s="19"/>
    </row>
    <row r="668" spans="1:1">
      <c r="A668" s="19"/>
    </row>
    <row r="669" spans="1:1">
      <c r="A669" s="19"/>
    </row>
    <row r="670" spans="1:1">
      <c r="A670" s="19"/>
    </row>
    <row r="671" spans="1:1">
      <c r="A671" s="19"/>
    </row>
    <row r="672" spans="1:1">
      <c r="A672" s="19"/>
    </row>
    <row r="673" spans="1:1">
      <c r="A673" s="19"/>
    </row>
    <row r="674" spans="1:1">
      <c r="A674" s="19"/>
    </row>
    <row r="675" spans="1:1">
      <c r="A675" s="19"/>
    </row>
    <row r="676" spans="1:1">
      <c r="A676" s="19"/>
    </row>
    <row r="677" spans="1:1">
      <c r="A677" s="19"/>
    </row>
    <row r="678" spans="1:1">
      <c r="A678" s="19"/>
    </row>
    <row r="679" spans="1:1">
      <c r="A679" s="19"/>
    </row>
    <row r="680" spans="1:1">
      <c r="A680" s="19"/>
    </row>
    <row r="681" spans="1:1">
      <c r="A681" s="19"/>
    </row>
    <row r="682" spans="1:1">
      <c r="A682" s="19"/>
    </row>
    <row r="683" spans="1:1">
      <c r="A683" s="19"/>
    </row>
    <row r="684" spans="1:1">
      <c r="A684" s="19"/>
    </row>
    <row r="685" spans="1:1">
      <c r="A685" s="19"/>
    </row>
    <row r="686" spans="1:1">
      <c r="A686" s="19"/>
    </row>
    <row r="687" spans="1:1">
      <c r="A687" s="19"/>
    </row>
    <row r="688" spans="1:1">
      <c r="A688" s="19"/>
    </row>
    <row r="689" spans="1:1">
      <c r="A689" s="19"/>
    </row>
    <row r="690" spans="1:1">
      <c r="A690" s="19"/>
    </row>
    <row r="691" spans="1:1">
      <c r="A691" s="19"/>
    </row>
    <row r="692" spans="1:1">
      <c r="A692" s="19"/>
    </row>
    <row r="693" spans="1:1">
      <c r="A693" s="19"/>
    </row>
    <row r="694" spans="1:1">
      <c r="A694" s="19"/>
    </row>
    <row r="695" spans="1:1">
      <c r="A695" s="19"/>
    </row>
    <row r="696" spans="1:1">
      <c r="A696" s="19"/>
    </row>
    <row r="697" spans="1:1">
      <c r="A697" s="19"/>
    </row>
    <row r="698" spans="1:1">
      <c r="A698" s="19"/>
    </row>
    <row r="699" spans="1:1">
      <c r="A699" s="19"/>
    </row>
    <row r="700" spans="1:1">
      <c r="A700" s="19"/>
    </row>
    <row r="701" spans="1:1">
      <c r="A701" s="19"/>
    </row>
    <row r="702" spans="1:1">
      <c r="A702" s="19"/>
    </row>
    <row r="703" spans="1:1">
      <c r="A703" s="19"/>
    </row>
    <row r="704" spans="1:1">
      <c r="A704" s="19"/>
    </row>
    <row r="705" spans="1:1">
      <c r="A705" s="19"/>
    </row>
    <row r="706" spans="1:1">
      <c r="A706" s="19"/>
    </row>
    <row r="707" spans="1:1">
      <c r="A707" s="19"/>
    </row>
    <row r="708" spans="1:1">
      <c r="A708" s="19"/>
    </row>
    <row r="709" spans="1:1">
      <c r="A709" s="19"/>
    </row>
    <row r="710" spans="1:1">
      <c r="A710" s="19"/>
    </row>
    <row r="711" spans="1:1">
      <c r="A711" s="19"/>
    </row>
    <row r="712" spans="1:1">
      <c r="A712" s="19"/>
    </row>
    <row r="713" spans="1:1">
      <c r="A713" s="19"/>
    </row>
    <row r="714" spans="1:1">
      <c r="A714" s="19"/>
    </row>
    <row r="715" spans="1:1">
      <c r="A715" s="19"/>
    </row>
    <row r="716" spans="1:1">
      <c r="A716" s="19"/>
    </row>
    <row r="717" spans="1:1">
      <c r="A717" s="19"/>
    </row>
    <row r="718" spans="1:1">
      <c r="A718" s="19"/>
    </row>
    <row r="719" spans="1:1">
      <c r="A719" s="19"/>
    </row>
    <row r="720" spans="1:1">
      <c r="A720" s="19"/>
    </row>
    <row r="721" spans="1:1">
      <c r="A721" s="19"/>
    </row>
    <row r="722" spans="1:1">
      <c r="A722" s="19"/>
    </row>
    <row r="723" spans="1:1">
      <c r="A723" s="19"/>
    </row>
    <row r="724" spans="1:1">
      <c r="A724" s="19"/>
    </row>
    <row r="725" spans="1:1">
      <c r="A725" s="19"/>
    </row>
    <row r="726" spans="1:1">
      <c r="A726" s="19"/>
    </row>
    <row r="727" spans="1:1">
      <c r="A727" s="19"/>
    </row>
    <row r="728" spans="1:1">
      <c r="A728" s="19"/>
    </row>
    <row r="729" spans="1:1">
      <c r="A729" s="19"/>
    </row>
    <row r="730" spans="1:1">
      <c r="A730" s="19"/>
    </row>
    <row r="731" spans="1:1">
      <c r="A731" s="19"/>
    </row>
    <row r="732" spans="1:1">
      <c r="A732" s="19"/>
    </row>
    <row r="733" spans="1:1">
      <c r="A733" s="19"/>
    </row>
    <row r="734" spans="1:1">
      <c r="A734" s="19"/>
    </row>
    <row r="735" spans="1:1">
      <c r="A735" s="19"/>
    </row>
    <row r="736" spans="1:1">
      <c r="A736" s="19"/>
    </row>
    <row r="737" spans="1:1">
      <c r="A737" s="19"/>
    </row>
    <row r="738" spans="1:1">
      <c r="A738" s="19"/>
    </row>
    <row r="739" spans="1:1">
      <c r="A739" s="19"/>
    </row>
    <row r="740" spans="1:1">
      <c r="A740" s="19"/>
    </row>
    <row r="741" spans="1:1">
      <c r="A741" s="19"/>
    </row>
    <row r="742" spans="1:1">
      <c r="A742" s="19"/>
    </row>
    <row r="743" spans="1:1">
      <c r="A743" s="19"/>
    </row>
    <row r="744" spans="1:1">
      <c r="A744" s="19"/>
    </row>
    <row r="745" spans="1:1">
      <c r="A745" s="19"/>
    </row>
    <row r="746" spans="1:1">
      <c r="A746" s="19"/>
    </row>
    <row r="747" spans="1:1">
      <c r="A747" s="19"/>
    </row>
    <row r="748" spans="1:1">
      <c r="A748" s="19"/>
    </row>
    <row r="749" spans="1:1">
      <c r="A749" s="19"/>
    </row>
    <row r="750" spans="1:1">
      <c r="A750" s="19"/>
    </row>
    <row r="751" spans="1:1">
      <c r="A751" s="19"/>
    </row>
    <row r="752" spans="1:1">
      <c r="A752" s="19"/>
    </row>
    <row r="753" spans="1:1">
      <c r="A753" s="19"/>
    </row>
    <row r="754" spans="1:1">
      <c r="A754" s="19"/>
    </row>
    <row r="755" spans="1:1">
      <c r="A755" s="19"/>
    </row>
    <row r="756" spans="1:1">
      <c r="A756" s="19"/>
    </row>
    <row r="757" spans="1:1">
      <c r="A757" s="19"/>
    </row>
    <row r="758" spans="1:1">
      <c r="A758" s="19"/>
    </row>
    <row r="759" spans="1:1">
      <c r="A759" s="19"/>
    </row>
    <row r="760" spans="1:1">
      <c r="A760" s="19"/>
    </row>
    <row r="761" spans="1:1">
      <c r="A761" s="19"/>
    </row>
    <row r="762" spans="1:1">
      <c r="A762" s="19"/>
    </row>
    <row r="763" spans="1:1">
      <c r="A763" s="19"/>
    </row>
    <row r="764" spans="1:1">
      <c r="A764" s="19"/>
    </row>
    <row r="765" spans="1:1">
      <c r="A765" s="19"/>
    </row>
    <row r="766" spans="1:1">
      <c r="A766" s="19"/>
    </row>
    <row r="767" spans="1:1">
      <c r="A767" s="19"/>
    </row>
    <row r="768" spans="1:1">
      <c r="A768" s="19"/>
    </row>
    <row r="769" spans="1:1">
      <c r="A769" s="19"/>
    </row>
    <row r="770" spans="1:1">
      <c r="A770" s="19"/>
    </row>
    <row r="771" spans="1:1">
      <c r="A771" s="19"/>
    </row>
    <row r="772" spans="1:1">
      <c r="A772" s="19"/>
    </row>
    <row r="773" spans="1:1">
      <c r="A773" s="19"/>
    </row>
    <row r="774" spans="1:1">
      <c r="A774" s="19"/>
    </row>
    <row r="775" spans="1:1">
      <c r="A775" s="19"/>
    </row>
    <row r="776" spans="1:1">
      <c r="A776" s="19"/>
    </row>
    <row r="777" spans="1:1">
      <c r="A777" s="19"/>
    </row>
    <row r="778" spans="1:1">
      <c r="A778" s="19"/>
    </row>
    <row r="779" spans="1:1">
      <c r="A779" s="19"/>
    </row>
    <row r="780" spans="1:1">
      <c r="A780" s="19"/>
    </row>
    <row r="781" spans="1:1">
      <c r="A781" s="19"/>
    </row>
    <row r="782" spans="1:1">
      <c r="A782" s="19"/>
    </row>
    <row r="783" spans="1:1">
      <c r="A783" s="19"/>
    </row>
    <row r="784" spans="1:1">
      <c r="A784" s="19"/>
    </row>
    <row r="785" spans="1:1">
      <c r="A785" s="19"/>
    </row>
    <row r="786" spans="1:1">
      <c r="A786" s="19"/>
    </row>
    <row r="787" spans="1:1">
      <c r="A787" s="19"/>
    </row>
    <row r="788" spans="1:1">
      <c r="A788" s="19"/>
    </row>
    <row r="789" spans="1:1">
      <c r="A789" s="19"/>
    </row>
    <row r="790" spans="1:1">
      <c r="A790" s="19"/>
    </row>
    <row r="791" spans="1:1">
      <c r="A791" s="19"/>
    </row>
    <row r="792" spans="1:1">
      <c r="A792" s="19"/>
    </row>
    <row r="793" spans="1:1">
      <c r="A793" s="19"/>
    </row>
    <row r="794" spans="1:1">
      <c r="A794" s="19"/>
    </row>
    <row r="795" spans="1:1">
      <c r="A795" s="19"/>
    </row>
    <row r="796" spans="1:1">
      <c r="A796" s="19"/>
    </row>
    <row r="797" spans="1:1">
      <c r="A797" s="19"/>
    </row>
    <row r="798" spans="1:1">
      <c r="A798" s="19"/>
    </row>
    <row r="799" spans="1:1">
      <c r="A799" s="19"/>
    </row>
    <row r="800" spans="1:1">
      <c r="A800" s="19"/>
    </row>
    <row r="801" spans="1:1">
      <c r="A801" s="19"/>
    </row>
    <row r="802" spans="1:1">
      <c r="A802" s="19"/>
    </row>
    <row r="803" spans="1:1">
      <c r="A803" s="19"/>
    </row>
    <row r="804" spans="1:1">
      <c r="A804" s="19"/>
    </row>
    <row r="805" spans="1:1">
      <c r="A805" s="19"/>
    </row>
    <row r="806" spans="1:1">
      <c r="A806" s="19"/>
    </row>
    <row r="807" spans="1:1">
      <c r="A807" s="19"/>
    </row>
    <row r="808" spans="1:1">
      <c r="A808" s="19"/>
    </row>
    <row r="809" spans="1:1">
      <c r="A809" s="19"/>
    </row>
    <row r="810" spans="1:1">
      <c r="A810" s="19"/>
    </row>
    <row r="811" spans="1:1">
      <c r="A811" s="19"/>
    </row>
    <row r="812" spans="1:1">
      <c r="A812" s="19"/>
    </row>
    <row r="813" spans="1:1">
      <c r="A813" s="19"/>
    </row>
    <row r="814" spans="1:1">
      <c r="A814" s="19"/>
    </row>
    <row r="815" spans="1:1">
      <c r="A815" s="19"/>
    </row>
    <row r="816" spans="1:1">
      <c r="A816" s="19"/>
    </row>
    <row r="817" spans="1:1">
      <c r="A817" s="19"/>
    </row>
    <row r="818" spans="1:1">
      <c r="A818" s="19"/>
    </row>
    <row r="819" spans="1:1">
      <c r="A819" s="19"/>
    </row>
    <row r="820" spans="1:1">
      <c r="A820" s="19"/>
    </row>
    <row r="821" spans="1:1">
      <c r="A821" s="19"/>
    </row>
    <row r="822" spans="1:1">
      <c r="A822" s="19"/>
    </row>
    <row r="823" spans="1:1">
      <c r="A823" s="19"/>
    </row>
    <row r="824" spans="1:1">
      <c r="A824" s="19"/>
    </row>
    <row r="825" spans="1:1">
      <c r="A825" s="19"/>
    </row>
    <row r="826" spans="1:1">
      <c r="A826" s="19"/>
    </row>
    <row r="827" spans="1:1">
      <c r="A827" s="19"/>
    </row>
    <row r="828" spans="1:1">
      <c r="A828" s="19"/>
    </row>
    <row r="829" spans="1:1">
      <c r="A829" s="19"/>
    </row>
    <row r="830" spans="1:1">
      <c r="A830" s="19"/>
    </row>
    <row r="831" spans="1:1">
      <c r="A831" s="19"/>
    </row>
    <row r="832" spans="1:1">
      <c r="A832" s="19"/>
    </row>
    <row r="833" spans="1:1">
      <c r="A833" s="19"/>
    </row>
    <row r="834" spans="1:1">
      <c r="A834" s="19"/>
    </row>
    <row r="835" spans="1:1">
      <c r="A835" s="19"/>
    </row>
    <row r="836" spans="1:1">
      <c r="A836" s="19"/>
    </row>
    <row r="837" spans="1:1">
      <c r="A837" s="19"/>
    </row>
    <row r="838" spans="1:1">
      <c r="A838" s="19"/>
    </row>
    <row r="839" spans="1:1">
      <c r="A839" s="19"/>
    </row>
    <row r="840" spans="1:1">
      <c r="A840" s="19"/>
    </row>
    <row r="841" spans="1:1">
      <c r="A841" s="19"/>
    </row>
    <row r="842" spans="1:1">
      <c r="A842" s="19"/>
    </row>
    <row r="843" spans="1:1">
      <c r="A843" s="19"/>
    </row>
    <row r="844" spans="1:1">
      <c r="A844" s="19"/>
    </row>
    <row r="845" spans="1:1">
      <c r="A845" s="19"/>
    </row>
    <row r="846" spans="1:1">
      <c r="A846" s="19"/>
    </row>
    <row r="847" spans="1:1">
      <c r="A847" s="19"/>
    </row>
    <row r="848" spans="1:1">
      <c r="A848" s="19"/>
    </row>
    <row r="849" spans="1:1">
      <c r="A849" s="19"/>
    </row>
    <row r="850" spans="1:1">
      <c r="A850" s="19"/>
    </row>
    <row r="851" spans="1:1">
      <c r="A851" s="19"/>
    </row>
    <row r="852" spans="1:1">
      <c r="A852" s="19"/>
    </row>
    <row r="853" spans="1:1">
      <c r="A853" s="19"/>
    </row>
    <row r="854" spans="1:1">
      <c r="A854" s="19"/>
    </row>
    <row r="855" spans="1:1">
      <c r="A855" s="19"/>
    </row>
    <row r="856" spans="1:1">
      <c r="A856" s="19"/>
    </row>
    <row r="857" spans="1:1">
      <c r="A857" s="19"/>
    </row>
    <row r="858" spans="1:1">
      <c r="A858" s="19"/>
    </row>
    <row r="859" spans="1:1">
      <c r="A859" s="19"/>
    </row>
    <row r="860" spans="1:1">
      <c r="A860" s="19"/>
    </row>
    <row r="861" spans="1:1">
      <c r="A861" s="19"/>
    </row>
    <row r="862" spans="1:1">
      <c r="A862" s="19"/>
    </row>
    <row r="863" spans="1:1">
      <c r="A863" s="19"/>
    </row>
    <row r="864" spans="1:1">
      <c r="A864" s="19"/>
    </row>
    <row r="865" spans="1:1">
      <c r="A865" s="19"/>
    </row>
    <row r="866" spans="1:1">
      <c r="A866" s="19"/>
    </row>
    <row r="867" spans="1:1">
      <c r="A867" s="19"/>
    </row>
    <row r="868" spans="1:1">
      <c r="A868" s="19"/>
    </row>
    <row r="869" spans="1:1">
      <c r="A869" s="19"/>
    </row>
    <row r="870" spans="1:1">
      <c r="A870" s="19"/>
    </row>
    <row r="871" spans="1:1">
      <c r="A871" s="19"/>
    </row>
    <row r="872" spans="1:1">
      <c r="A872" s="19"/>
    </row>
    <row r="873" spans="1:1">
      <c r="A873" s="19"/>
    </row>
    <row r="874" spans="1:1">
      <c r="A874" s="19"/>
    </row>
    <row r="875" spans="1:1">
      <c r="A875" s="19"/>
    </row>
    <row r="876" spans="1:1">
      <c r="A876" s="19"/>
    </row>
    <row r="877" spans="1:1">
      <c r="A877" s="19"/>
    </row>
    <row r="878" spans="1:1">
      <c r="A878" s="19"/>
    </row>
    <row r="879" spans="1:1">
      <c r="A879" s="19"/>
    </row>
    <row r="880" spans="1:1">
      <c r="A880" s="19"/>
    </row>
    <row r="881" spans="1:1">
      <c r="A881" s="19"/>
    </row>
    <row r="882" spans="1:1">
      <c r="A882" s="19"/>
    </row>
    <row r="883" spans="1:1">
      <c r="A883" s="19"/>
    </row>
    <row r="884" spans="1:1">
      <c r="A884" s="19"/>
    </row>
    <row r="885" spans="1:1">
      <c r="A885" s="19"/>
    </row>
    <row r="886" spans="1:1">
      <c r="A886" s="19"/>
    </row>
    <row r="887" spans="1:1">
      <c r="A887" s="19"/>
    </row>
    <row r="888" spans="1:1">
      <c r="A888" s="19"/>
    </row>
    <row r="889" spans="1:1">
      <c r="A889" s="19"/>
    </row>
    <row r="890" spans="1:1">
      <c r="A890" s="19"/>
    </row>
    <row r="891" spans="1:1">
      <c r="A891" s="19"/>
    </row>
    <row r="892" spans="1:1">
      <c r="A892" s="19"/>
    </row>
    <row r="893" spans="1:1">
      <c r="A893" s="19"/>
    </row>
    <row r="894" spans="1:1">
      <c r="A894" s="19"/>
    </row>
    <row r="895" spans="1:1">
      <c r="A895" s="19"/>
    </row>
    <row r="896" spans="1:1">
      <c r="A896" s="19"/>
    </row>
    <row r="897" spans="1:1">
      <c r="A897" s="19"/>
    </row>
    <row r="898" spans="1:1">
      <c r="A898" s="19"/>
    </row>
    <row r="899" spans="1:1">
      <c r="A899" s="19"/>
    </row>
    <row r="900" spans="1:1">
      <c r="A900" s="19"/>
    </row>
    <row r="901" spans="1:1">
      <c r="A901" s="19"/>
    </row>
    <row r="902" spans="1:1">
      <c r="A902" s="19"/>
    </row>
    <row r="903" spans="1:1">
      <c r="A903" s="19"/>
    </row>
    <row r="904" spans="1:1">
      <c r="A904" s="19"/>
    </row>
    <row r="905" spans="1:1">
      <c r="A905" s="19"/>
    </row>
    <row r="906" spans="1:1">
      <c r="A906" s="19"/>
    </row>
    <row r="907" spans="1:1">
      <c r="A907" s="19"/>
    </row>
    <row r="908" spans="1:1">
      <c r="A908" s="19"/>
    </row>
    <row r="909" spans="1:1">
      <c r="A909" s="19"/>
    </row>
    <row r="910" spans="1:1">
      <c r="A910" s="19"/>
    </row>
    <row r="911" spans="1:1">
      <c r="A911" s="19"/>
    </row>
    <row r="912" spans="1:1">
      <c r="A912" s="19"/>
    </row>
    <row r="913" spans="1:1">
      <c r="A913" s="19"/>
    </row>
    <row r="914" spans="1:1">
      <c r="A914" s="19"/>
    </row>
    <row r="915" spans="1:1">
      <c r="A915" s="19"/>
    </row>
    <row r="916" spans="1:1">
      <c r="A916" s="19"/>
    </row>
    <row r="917" spans="1:1">
      <c r="A917" s="19"/>
    </row>
    <row r="918" spans="1:1">
      <c r="A918" s="19"/>
    </row>
    <row r="919" spans="1:1">
      <c r="A919" s="19"/>
    </row>
    <row r="920" spans="1:1">
      <c r="A920" s="19"/>
    </row>
    <row r="921" spans="1:1">
      <c r="A921" s="19"/>
    </row>
    <row r="922" spans="1:1">
      <c r="A922" s="19"/>
    </row>
    <row r="923" spans="1:1">
      <c r="A923" s="19"/>
    </row>
    <row r="924" spans="1:1">
      <c r="A924" s="19"/>
    </row>
    <row r="925" spans="1:1">
      <c r="A925" s="19"/>
    </row>
    <row r="926" spans="1:1">
      <c r="A926" s="19"/>
    </row>
    <row r="927" spans="1:1">
      <c r="A927" s="19"/>
    </row>
    <row r="928" spans="1:1">
      <c r="A928" s="19"/>
    </row>
    <row r="929" spans="1:1">
      <c r="A929" s="19"/>
    </row>
    <row r="930" spans="1:1">
      <c r="A930" s="19"/>
    </row>
    <row r="931" spans="1:1">
      <c r="A931" s="19"/>
    </row>
    <row r="932" spans="1:1">
      <c r="A932" s="19"/>
    </row>
    <row r="933" spans="1:1">
      <c r="A933" s="19"/>
    </row>
    <row r="934" spans="1:1">
      <c r="A934" s="19"/>
    </row>
    <row r="935" spans="1:1">
      <c r="A935" s="19"/>
    </row>
    <row r="936" spans="1:1">
      <c r="A936" s="19"/>
    </row>
    <row r="937" spans="1:1">
      <c r="A937" s="19"/>
    </row>
    <row r="938" spans="1:1">
      <c r="A938" s="19"/>
    </row>
    <row r="939" spans="1:1">
      <c r="A939" s="19"/>
    </row>
    <row r="940" spans="1:1">
      <c r="A940" s="19"/>
    </row>
    <row r="941" spans="1:1">
      <c r="A941" s="19"/>
    </row>
    <row r="942" spans="1:1">
      <c r="A942" s="19"/>
    </row>
    <row r="943" spans="1:1">
      <c r="A943" s="19"/>
    </row>
    <row r="944" spans="1:1">
      <c r="A944" s="19"/>
    </row>
    <row r="945" spans="1:1">
      <c r="A945" s="19"/>
    </row>
    <row r="946" spans="1:1">
      <c r="A946" s="19"/>
    </row>
    <row r="947" spans="1:1">
      <c r="A947" s="19"/>
    </row>
    <row r="948" spans="1:1">
      <c r="A948" s="19"/>
    </row>
    <row r="949" spans="1:1">
      <c r="A949" s="19"/>
    </row>
    <row r="950" spans="1:1">
      <c r="A950" s="19"/>
    </row>
    <row r="951" spans="1:1">
      <c r="A951" s="19"/>
    </row>
    <row r="952" spans="1:1">
      <c r="A952" s="19"/>
    </row>
    <row r="953" spans="1:1">
      <c r="A953" s="19"/>
    </row>
    <row r="954" spans="1:1">
      <c r="A954" s="19"/>
    </row>
    <row r="955" spans="1:1">
      <c r="A955" s="19"/>
    </row>
    <row r="956" spans="1:1">
      <c r="A956" s="19"/>
    </row>
    <row r="957" spans="1:1">
      <c r="A957" s="19"/>
    </row>
    <row r="958" spans="1:1">
      <c r="A958" s="19"/>
    </row>
    <row r="959" spans="1:1">
      <c r="A959" s="19"/>
    </row>
    <row r="960" spans="1:1">
      <c r="A960" s="19"/>
    </row>
    <row r="961" spans="1:1">
      <c r="A961" s="19"/>
    </row>
    <row r="962" spans="1:1">
      <c r="A962" s="19"/>
    </row>
    <row r="963" spans="1:1">
      <c r="A963" s="19"/>
    </row>
    <row r="964" spans="1:1">
      <c r="A964" s="19"/>
    </row>
    <row r="965" spans="1:1">
      <c r="A965" s="19"/>
    </row>
    <row r="966" spans="1:1">
      <c r="A966" s="19"/>
    </row>
    <row r="967" spans="1:1">
      <c r="A967" s="19"/>
    </row>
    <row r="968" spans="1:1">
      <c r="A968" s="19"/>
    </row>
    <row r="969" spans="1:1">
      <c r="A969" s="19"/>
    </row>
    <row r="970" spans="1:1">
      <c r="A970" s="19"/>
    </row>
    <row r="971" spans="1:1">
      <c r="A971" s="19"/>
    </row>
    <row r="972" spans="1:1">
      <c r="A972" s="19"/>
    </row>
    <row r="973" spans="1:1">
      <c r="A973" s="19"/>
    </row>
    <row r="974" spans="1:1">
      <c r="A974" s="19"/>
    </row>
    <row r="975" spans="1:1">
      <c r="A975" s="19"/>
    </row>
    <row r="976" spans="1:1">
      <c r="A976" s="19"/>
    </row>
    <row r="977" spans="1:1">
      <c r="A977" s="19"/>
    </row>
    <row r="978" spans="1:1">
      <c r="A978" s="19"/>
    </row>
    <row r="979" spans="1:1">
      <c r="A979" s="19"/>
    </row>
    <row r="980" spans="1:1">
      <c r="A980" s="19"/>
    </row>
    <row r="981" spans="1:1">
      <c r="A981" s="19"/>
    </row>
    <row r="982" spans="1:1">
      <c r="A982" s="19"/>
    </row>
    <row r="983" spans="1:1">
      <c r="A983" s="19"/>
    </row>
    <row r="984" spans="1:1">
      <c r="A984" s="19"/>
    </row>
    <row r="985" spans="1:1">
      <c r="A985" s="19"/>
    </row>
    <row r="986" spans="1:1">
      <c r="A986" s="19"/>
    </row>
    <row r="987" spans="1:1">
      <c r="A987" s="19"/>
    </row>
    <row r="988" spans="1:1">
      <c r="A988" s="19"/>
    </row>
    <row r="989" spans="1:1">
      <c r="A989" s="19"/>
    </row>
    <row r="990" spans="1:1">
      <c r="A990" s="19"/>
    </row>
    <row r="991" spans="1:1">
      <c r="A991" s="19"/>
    </row>
    <row r="992" spans="1:1">
      <c r="A992" s="19"/>
    </row>
    <row r="993" spans="1:1">
      <c r="A993" s="19"/>
    </row>
    <row r="994" spans="1:1">
      <c r="A994" s="19"/>
    </row>
    <row r="995" spans="1:1">
      <c r="A995" s="19"/>
    </row>
    <row r="996" spans="1:1">
      <c r="A996" s="19"/>
    </row>
    <row r="997" spans="1:1">
      <c r="A997" s="19"/>
    </row>
    <row r="998" spans="1:1">
      <c r="A998" s="19"/>
    </row>
    <row r="999" spans="1:1">
      <c r="A999" s="19"/>
    </row>
    <row r="1000" spans="1:1">
      <c r="A1000" s="19"/>
    </row>
    <row r="1001" spans="1:1">
      <c r="A1001" s="19"/>
    </row>
    <row r="1002" spans="1:1">
      <c r="A1002" s="19"/>
    </row>
    <row r="1003" spans="1:1">
      <c r="A1003" s="19"/>
    </row>
    <row r="1004" spans="1:1">
      <c r="A1004" s="19"/>
    </row>
    <row r="1005" spans="1:1">
      <c r="A1005" s="19"/>
    </row>
    <row r="1006" spans="1:1">
      <c r="A1006" s="19"/>
    </row>
    <row r="1007" spans="1:1">
      <c r="A1007" s="19"/>
    </row>
    <row r="1008" spans="1:1">
      <c r="A1008" s="19"/>
    </row>
    <row r="1009" spans="1:1">
      <c r="A1009" s="19"/>
    </row>
    <row r="1010" spans="1:1">
      <c r="A1010" s="19"/>
    </row>
    <row r="1011" spans="1:1">
      <c r="A1011" s="19"/>
    </row>
    <row r="1012" spans="1:1">
      <c r="A1012" s="19"/>
    </row>
    <row r="1013" spans="1:1">
      <c r="A1013" s="19"/>
    </row>
    <row r="1014" spans="1:1">
      <c r="A1014" s="19"/>
    </row>
    <row r="1015" spans="1:1">
      <c r="A1015" s="19"/>
    </row>
  </sheetData>
  <hyperlinks>
    <hyperlink ref="C2" r:id="rId1" xr:uid="{00000000-0004-0000-0100-000000000000}"/>
  </hyperlinks>
  <printOptions horizontalCentered="1" gridLines="1"/>
  <pageMargins left="0.7" right="0.7" top="0.75" bottom="0.75" header="0" footer="0"/>
  <pageSetup fitToHeight="0" pageOrder="overThenDown" orientation="landscape" cellComments="atEnd"/>
  <extLst>
    <ext xmlns:x14="http://schemas.microsoft.com/office/spreadsheetml/2009/9/main" uri="{CCE6A557-97BC-4b89-ADB6-D9C93CAAB3DF}">
      <x14:dataValidations xmlns:xm="http://schemas.microsoft.com/office/excel/2006/main" count="1">
        <x14:dataValidation type="list" allowBlank="1" xr:uid="{00000000-0002-0000-0100-000000000000}">
          <x14:formula1>
            <xm:f>References!$K$4:$K$5</xm:f>
          </x14:formula1>
          <xm:sqref>H4:H105</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A28"/>
  <sheetViews>
    <sheetView showGridLines="0" tabSelected="1" workbookViewId="0">
      <pane xSplit="2" ySplit="3" topLeftCell="C5" activePane="bottomRight" state="frozen"/>
      <selection pane="bottomRight" activeCell="G17" sqref="G17"/>
      <selection pane="bottomLeft" activeCell="A4" sqref="A4"/>
      <selection pane="topRight" activeCell="C1" sqref="C1"/>
    </sheetView>
  </sheetViews>
  <sheetFormatPr defaultColWidth="12.5703125" defaultRowHeight="15.75" customHeight="1"/>
  <cols>
    <col min="1" max="1" width="18.140625" style="18" customWidth="1"/>
    <col min="2" max="2" width="22.7109375" style="18" customWidth="1"/>
    <col min="3" max="3" width="19.140625" style="18" customWidth="1"/>
    <col min="4" max="4" width="39.28515625" style="18" customWidth="1"/>
    <col min="5" max="5" width="43.28515625" style="18" customWidth="1"/>
    <col min="6" max="6" width="10.7109375" style="18" customWidth="1"/>
    <col min="7" max="7" width="28.28515625" style="18" customWidth="1"/>
    <col min="8" max="8" width="17.42578125" style="18" customWidth="1"/>
    <col min="9" max="16384" width="12.5703125" style="18"/>
  </cols>
  <sheetData>
    <row r="1" spans="1:27" ht="15">
      <c r="A1" s="17" t="s">
        <v>56</v>
      </c>
    </row>
    <row r="3" spans="1:27" ht="12.75">
      <c r="A3" s="62" t="s">
        <v>11</v>
      </c>
      <c r="B3" s="62" t="s">
        <v>57</v>
      </c>
      <c r="C3" s="62" t="s">
        <v>58</v>
      </c>
      <c r="D3" s="62" t="s">
        <v>59</v>
      </c>
      <c r="E3" s="62" t="s">
        <v>60</v>
      </c>
      <c r="F3" s="62" t="s">
        <v>61</v>
      </c>
      <c r="G3" s="62" t="s">
        <v>62</v>
      </c>
      <c r="H3" s="62" t="s">
        <v>63</v>
      </c>
      <c r="I3" s="62" t="s">
        <v>64</v>
      </c>
    </row>
    <row r="4" spans="1:27" ht="185.25" hidden="1">
      <c r="A4" s="60" t="s">
        <v>65</v>
      </c>
      <c r="B4" s="60" t="s">
        <v>66</v>
      </c>
      <c r="C4" s="60" t="s">
        <v>67</v>
      </c>
      <c r="D4" s="60" t="s">
        <v>68</v>
      </c>
      <c r="E4" s="60" t="s">
        <v>69</v>
      </c>
      <c r="F4" s="60" t="s">
        <v>70</v>
      </c>
      <c r="G4" s="60" t="s">
        <v>71</v>
      </c>
      <c r="H4" s="60" t="s">
        <v>72</v>
      </c>
      <c r="I4" s="60"/>
      <c r="J4" s="20"/>
      <c r="K4" s="20"/>
      <c r="L4" s="20"/>
      <c r="M4" s="20"/>
      <c r="N4" s="20"/>
      <c r="O4" s="20"/>
      <c r="P4" s="20"/>
      <c r="Q4" s="20"/>
      <c r="R4" s="20"/>
      <c r="S4" s="20"/>
      <c r="T4" s="20"/>
      <c r="U4" s="20"/>
      <c r="V4" s="20"/>
      <c r="W4" s="20"/>
      <c r="X4" s="20"/>
      <c r="Y4" s="20"/>
      <c r="Z4" s="20"/>
      <c r="AA4" s="20"/>
    </row>
    <row r="5" spans="1:27" ht="159.75" customHeight="1">
      <c r="A5" s="65" t="s">
        <v>36</v>
      </c>
      <c r="B5" s="65" t="s">
        <v>73</v>
      </c>
      <c r="C5" s="65" t="s">
        <v>74</v>
      </c>
      <c r="D5" s="65" t="s">
        <v>75</v>
      </c>
      <c r="E5" s="65" t="s">
        <v>76</v>
      </c>
      <c r="F5" s="65" t="s">
        <v>77</v>
      </c>
      <c r="G5" s="65" t="s">
        <v>78</v>
      </c>
      <c r="H5" s="65"/>
      <c r="I5" s="65" t="s">
        <v>22</v>
      </c>
      <c r="J5" s="20"/>
      <c r="K5" s="20"/>
      <c r="L5" s="20"/>
      <c r="M5" s="20"/>
      <c r="N5" s="20"/>
      <c r="O5" s="20"/>
      <c r="P5" s="20"/>
      <c r="Q5" s="20"/>
      <c r="R5" s="20"/>
      <c r="S5" s="20"/>
      <c r="T5" s="20"/>
      <c r="U5" s="20"/>
      <c r="V5" s="20"/>
      <c r="W5" s="20"/>
      <c r="X5" s="20"/>
      <c r="Y5" s="20"/>
      <c r="Z5" s="20"/>
      <c r="AA5" s="20"/>
    </row>
    <row r="6" spans="1:27" ht="94.5" customHeight="1">
      <c r="A6" s="65" t="s">
        <v>43</v>
      </c>
      <c r="B6" s="65" t="s">
        <v>79</v>
      </c>
      <c r="C6" s="65" t="s">
        <v>80</v>
      </c>
      <c r="D6" s="65" t="s">
        <v>81</v>
      </c>
      <c r="E6" s="65" t="s">
        <v>82</v>
      </c>
      <c r="F6" s="65" t="s">
        <v>77</v>
      </c>
      <c r="G6" s="65" t="s">
        <v>83</v>
      </c>
      <c r="H6" s="65"/>
      <c r="I6" s="59" t="s">
        <v>22</v>
      </c>
      <c r="J6" s="20"/>
      <c r="K6" s="20"/>
      <c r="L6" s="20"/>
      <c r="M6" s="20"/>
      <c r="N6" s="20"/>
      <c r="O6" s="20"/>
      <c r="P6" s="20"/>
      <c r="Q6" s="20"/>
      <c r="R6" s="20"/>
      <c r="S6" s="20"/>
      <c r="T6" s="20"/>
      <c r="U6" s="20"/>
      <c r="V6" s="20"/>
      <c r="W6" s="20"/>
      <c r="X6" s="20"/>
      <c r="Y6" s="20"/>
      <c r="Z6" s="20"/>
      <c r="AA6" s="20"/>
    </row>
    <row r="7" spans="1:27" ht="88.5" customHeight="1">
      <c r="A7" s="52" t="s">
        <v>43</v>
      </c>
      <c r="B7" s="65" t="s">
        <v>84</v>
      </c>
      <c r="C7" s="65" t="s">
        <v>80</v>
      </c>
      <c r="D7" s="65" t="s">
        <v>85</v>
      </c>
      <c r="E7" s="65" t="s">
        <v>86</v>
      </c>
      <c r="F7" s="65" t="s">
        <v>77</v>
      </c>
      <c r="G7" s="65" t="s">
        <v>87</v>
      </c>
      <c r="H7" s="65"/>
      <c r="I7" s="65" t="s">
        <v>22</v>
      </c>
      <c r="J7" s="20"/>
      <c r="K7" s="20"/>
      <c r="L7" s="20"/>
      <c r="M7" s="20"/>
      <c r="N7" s="20"/>
      <c r="O7" s="20"/>
      <c r="P7" s="20"/>
      <c r="Q7" s="20"/>
      <c r="R7" s="20"/>
      <c r="S7" s="20"/>
      <c r="T7" s="20"/>
      <c r="U7" s="20"/>
      <c r="V7" s="20"/>
      <c r="W7" s="20"/>
      <c r="X7" s="20"/>
      <c r="Y7" s="20"/>
      <c r="Z7" s="20"/>
      <c r="AA7" s="20"/>
    </row>
    <row r="8" spans="1:27" ht="139.5" customHeight="1">
      <c r="A8" s="52" t="s">
        <v>55</v>
      </c>
      <c r="B8" s="65" t="s">
        <v>88</v>
      </c>
      <c r="C8" s="65" t="s">
        <v>89</v>
      </c>
      <c r="D8" s="65" t="s">
        <v>90</v>
      </c>
      <c r="E8" s="65" t="s">
        <v>91</v>
      </c>
      <c r="F8" s="65" t="s">
        <v>92</v>
      </c>
      <c r="G8" s="65" t="s">
        <v>93</v>
      </c>
      <c r="H8" s="65"/>
      <c r="I8" s="65" t="s">
        <v>22</v>
      </c>
      <c r="J8" s="20"/>
      <c r="K8" s="20"/>
      <c r="L8" s="20"/>
      <c r="M8" s="20"/>
      <c r="N8" s="20"/>
      <c r="O8" s="20"/>
      <c r="P8" s="20"/>
      <c r="Q8" s="20"/>
      <c r="R8" s="20"/>
      <c r="S8" s="20"/>
      <c r="T8" s="20"/>
      <c r="U8" s="20"/>
      <c r="V8" s="20"/>
      <c r="W8" s="20"/>
      <c r="X8" s="20"/>
      <c r="Y8" s="20"/>
      <c r="Z8" s="20"/>
      <c r="AA8" s="20"/>
    </row>
    <row r="9" spans="1:27" ht="12.75">
      <c r="A9" s="60"/>
      <c r="B9" s="60"/>
      <c r="C9" s="60"/>
      <c r="D9" s="60"/>
      <c r="E9" s="60"/>
      <c r="F9" s="60"/>
      <c r="G9" s="60"/>
      <c r="H9" s="60"/>
      <c r="I9" s="60"/>
      <c r="J9" s="20"/>
      <c r="K9" s="20"/>
      <c r="L9" s="20"/>
      <c r="M9" s="20"/>
      <c r="N9" s="20"/>
      <c r="O9" s="20"/>
      <c r="P9" s="20"/>
      <c r="Q9" s="20"/>
      <c r="R9" s="20"/>
      <c r="S9" s="20"/>
      <c r="T9" s="20"/>
      <c r="U9" s="20"/>
      <c r="V9" s="20"/>
      <c r="W9" s="20"/>
      <c r="X9" s="20"/>
      <c r="Y9" s="20"/>
      <c r="Z9" s="20"/>
      <c r="AA9" s="20"/>
    </row>
    <row r="10" spans="1:27" ht="12.75">
      <c r="A10" s="60"/>
      <c r="B10" s="60"/>
      <c r="C10" s="60"/>
      <c r="D10" s="60"/>
      <c r="E10" s="60"/>
      <c r="F10" s="60"/>
      <c r="G10" s="60"/>
      <c r="H10" s="60"/>
      <c r="I10" s="60"/>
      <c r="J10" s="20"/>
      <c r="K10" s="20"/>
      <c r="L10" s="20"/>
      <c r="M10" s="20"/>
      <c r="N10" s="20"/>
      <c r="O10" s="20"/>
      <c r="P10" s="20"/>
      <c r="Q10" s="20"/>
      <c r="R10" s="20"/>
      <c r="S10" s="20"/>
      <c r="T10" s="20"/>
      <c r="U10" s="20"/>
      <c r="V10" s="20"/>
      <c r="W10" s="20"/>
      <c r="X10" s="20"/>
      <c r="Y10" s="20"/>
      <c r="Z10" s="20"/>
      <c r="AA10" s="20"/>
    </row>
    <row r="11" spans="1:27" ht="12.75">
      <c r="A11" s="60"/>
      <c r="B11" s="60"/>
      <c r="C11" s="60"/>
      <c r="D11" s="60"/>
      <c r="E11" s="60"/>
      <c r="F11" s="60"/>
      <c r="G11" s="60"/>
      <c r="H11" s="60"/>
      <c r="I11" s="60"/>
      <c r="J11" s="20"/>
      <c r="K11" s="20"/>
      <c r="L11" s="20"/>
      <c r="M11" s="20"/>
      <c r="N11" s="20"/>
      <c r="O11" s="20"/>
      <c r="P11" s="20"/>
      <c r="Q11" s="20"/>
      <c r="R11" s="20"/>
      <c r="S11" s="20"/>
      <c r="T11" s="20"/>
      <c r="U11" s="20"/>
      <c r="V11" s="20"/>
      <c r="W11" s="20"/>
      <c r="X11" s="20"/>
      <c r="Y11" s="20"/>
      <c r="Z11" s="20"/>
      <c r="AA11" s="20"/>
    </row>
    <row r="12" spans="1:27" ht="12.75">
      <c r="A12" s="60"/>
      <c r="B12" s="60"/>
      <c r="C12" s="60"/>
      <c r="D12" s="60"/>
      <c r="E12" s="60"/>
      <c r="F12" s="60"/>
      <c r="G12" s="60"/>
      <c r="H12" s="60"/>
      <c r="I12" s="60"/>
      <c r="J12" s="20"/>
      <c r="K12" s="20"/>
      <c r="L12" s="20"/>
      <c r="M12" s="20"/>
      <c r="N12" s="20"/>
      <c r="O12" s="20"/>
      <c r="P12" s="20"/>
      <c r="Q12" s="20"/>
      <c r="R12" s="20"/>
      <c r="S12" s="20"/>
      <c r="T12" s="20"/>
      <c r="U12" s="20"/>
      <c r="V12" s="20"/>
      <c r="W12" s="20"/>
      <c r="X12" s="20"/>
      <c r="Y12" s="20"/>
      <c r="Z12" s="20"/>
      <c r="AA12" s="20"/>
    </row>
    <row r="13" spans="1:27" ht="12.75">
      <c r="A13" s="60"/>
      <c r="B13" s="60"/>
      <c r="C13" s="60"/>
      <c r="D13" s="60"/>
      <c r="E13" s="60"/>
      <c r="F13" s="60"/>
      <c r="G13" s="60"/>
      <c r="H13" s="60"/>
      <c r="I13" s="60"/>
      <c r="J13" s="20"/>
      <c r="K13" s="20"/>
      <c r="L13" s="20"/>
      <c r="M13" s="20"/>
      <c r="N13" s="20"/>
      <c r="O13" s="20"/>
      <c r="P13" s="20"/>
      <c r="Q13" s="20"/>
      <c r="R13" s="20"/>
      <c r="S13" s="20"/>
      <c r="T13" s="20"/>
      <c r="U13" s="20"/>
      <c r="V13" s="20"/>
      <c r="W13" s="20"/>
      <c r="X13" s="20"/>
      <c r="Y13" s="20"/>
      <c r="Z13" s="20"/>
      <c r="AA13" s="20"/>
    </row>
    <row r="14" spans="1:27" ht="12.75">
      <c r="A14" s="60"/>
      <c r="B14" s="60"/>
      <c r="C14" s="60"/>
      <c r="D14" s="60"/>
      <c r="E14" s="60"/>
      <c r="F14" s="60"/>
      <c r="G14" s="60"/>
      <c r="H14" s="60"/>
      <c r="I14" s="60"/>
      <c r="J14" s="20"/>
      <c r="K14" s="20"/>
      <c r="L14" s="20"/>
      <c r="M14" s="20"/>
      <c r="N14" s="20"/>
      <c r="O14" s="20"/>
      <c r="P14" s="20"/>
      <c r="Q14" s="20"/>
      <c r="R14" s="20"/>
      <c r="S14" s="20"/>
      <c r="T14" s="20"/>
      <c r="U14" s="20"/>
      <c r="V14" s="20"/>
      <c r="W14" s="20"/>
      <c r="X14" s="20"/>
      <c r="Y14" s="20"/>
      <c r="Z14" s="20"/>
      <c r="AA14" s="20"/>
    </row>
    <row r="15" spans="1:27" ht="12.75">
      <c r="A15" s="60"/>
      <c r="B15" s="60"/>
      <c r="C15" s="60"/>
      <c r="D15" s="60"/>
      <c r="E15" s="60"/>
      <c r="F15" s="60"/>
      <c r="G15" s="60"/>
      <c r="H15" s="60"/>
      <c r="I15" s="60"/>
      <c r="J15" s="20"/>
      <c r="K15" s="20"/>
      <c r="L15" s="20"/>
      <c r="M15" s="20"/>
      <c r="N15" s="20"/>
      <c r="O15" s="20"/>
      <c r="P15" s="20"/>
      <c r="Q15" s="20"/>
      <c r="R15" s="20"/>
      <c r="S15" s="20"/>
      <c r="T15" s="20"/>
      <c r="U15" s="20"/>
      <c r="V15" s="20"/>
      <c r="W15" s="20"/>
      <c r="X15" s="20"/>
      <c r="Y15" s="20"/>
      <c r="Z15" s="20"/>
      <c r="AA15" s="20"/>
    </row>
    <row r="16" spans="1:27" ht="12.75">
      <c r="A16" s="60"/>
      <c r="B16" s="60"/>
      <c r="C16" s="60"/>
      <c r="D16" s="60"/>
      <c r="E16" s="60"/>
      <c r="F16" s="60"/>
      <c r="G16" s="60"/>
      <c r="H16" s="60"/>
      <c r="I16" s="60"/>
      <c r="J16" s="20"/>
      <c r="K16" s="20"/>
      <c r="L16" s="20"/>
      <c r="M16" s="20"/>
      <c r="N16" s="20"/>
      <c r="O16" s="20"/>
      <c r="P16" s="20"/>
      <c r="Q16" s="20"/>
      <c r="R16" s="20"/>
      <c r="S16" s="20"/>
      <c r="T16" s="20"/>
      <c r="U16" s="20"/>
      <c r="V16" s="20"/>
      <c r="W16" s="20"/>
      <c r="X16" s="20"/>
      <c r="Y16" s="20"/>
      <c r="Z16" s="20"/>
      <c r="AA16" s="20"/>
    </row>
    <row r="17" spans="1:27" ht="12.75">
      <c r="A17" s="60"/>
      <c r="B17" s="60"/>
      <c r="C17" s="60"/>
      <c r="D17" s="60"/>
      <c r="E17" s="60"/>
      <c r="F17" s="60"/>
      <c r="G17" s="60"/>
      <c r="H17" s="60"/>
      <c r="I17" s="60"/>
      <c r="J17" s="20"/>
      <c r="K17" s="20"/>
      <c r="L17" s="20"/>
      <c r="M17" s="20"/>
      <c r="N17" s="20"/>
      <c r="O17" s="20"/>
      <c r="P17" s="20"/>
      <c r="Q17" s="20"/>
      <c r="R17" s="20"/>
      <c r="S17" s="20"/>
      <c r="T17" s="20"/>
      <c r="U17" s="20"/>
      <c r="V17" s="20"/>
      <c r="W17" s="20"/>
      <c r="X17" s="20"/>
      <c r="Y17" s="20"/>
      <c r="Z17" s="20"/>
      <c r="AA17" s="20"/>
    </row>
    <row r="18" spans="1:27" ht="12.75">
      <c r="A18" s="60"/>
      <c r="B18" s="60"/>
      <c r="C18" s="60"/>
      <c r="D18" s="60"/>
      <c r="E18" s="60"/>
      <c r="F18" s="60"/>
      <c r="G18" s="60"/>
      <c r="H18" s="60"/>
      <c r="I18" s="60"/>
      <c r="J18" s="20"/>
      <c r="K18" s="20"/>
      <c r="L18" s="20"/>
      <c r="M18" s="20"/>
      <c r="N18" s="20"/>
      <c r="O18" s="20"/>
      <c r="P18" s="20"/>
      <c r="Q18" s="20"/>
      <c r="R18" s="20"/>
      <c r="S18" s="20"/>
      <c r="T18" s="20"/>
      <c r="U18" s="20"/>
      <c r="V18" s="20"/>
      <c r="W18" s="20"/>
      <c r="X18" s="20"/>
      <c r="Y18" s="20"/>
      <c r="Z18" s="20"/>
      <c r="AA18" s="20"/>
    </row>
    <row r="19" spans="1:27" ht="12.75">
      <c r="A19" s="60"/>
      <c r="B19" s="60"/>
      <c r="C19" s="60"/>
      <c r="D19" s="60"/>
      <c r="E19" s="60"/>
      <c r="F19" s="60"/>
      <c r="G19" s="60"/>
      <c r="H19" s="60"/>
      <c r="I19" s="60"/>
      <c r="J19" s="20"/>
      <c r="K19" s="20"/>
      <c r="L19" s="20"/>
      <c r="M19" s="20"/>
      <c r="N19" s="20"/>
      <c r="O19" s="20"/>
      <c r="P19" s="20"/>
      <c r="Q19" s="20"/>
      <c r="R19" s="20"/>
      <c r="S19" s="20"/>
      <c r="T19" s="20"/>
      <c r="U19" s="20"/>
      <c r="V19" s="20"/>
      <c r="W19" s="20"/>
      <c r="X19" s="20"/>
      <c r="Y19" s="20"/>
      <c r="Z19" s="20"/>
      <c r="AA19" s="20"/>
    </row>
    <row r="20" spans="1:27" ht="12.75">
      <c r="A20" s="60"/>
      <c r="B20" s="60"/>
      <c r="C20" s="60"/>
      <c r="D20" s="60"/>
      <c r="E20" s="60"/>
      <c r="F20" s="60"/>
      <c r="G20" s="60"/>
      <c r="H20" s="60"/>
      <c r="I20" s="60"/>
      <c r="J20" s="20"/>
      <c r="K20" s="20"/>
      <c r="L20" s="20"/>
      <c r="M20" s="20"/>
      <c r="N20" s="20"/>
      <c r="O20" s="20"/>
      <c r="P20" s="20"/>
      <c r="Q20" s="20"/>
      <c r="R20" s="20"/>
      <c r="S20" s="20"/>
      <c r="T20" s="20"/>
      <c r="U20" s="20"/>
      <c r="V20" s="20"/>
      <c r="W20" s="20"/>
      <c r="X20" s="20"/>
      <c r="Y20" s="20"/>
      <c r="Z20" s="20"/>
      <c r="AA20" s="20"/>
    </row>
    <row r="21" spans="1:27" ht="12.75">
      <c r="A21" s="60"/>
      <c r="B21" s="60"/>
      <c r="C21" s="60"/>
      <c r="D21" s="60"/>
      <c r="E21" s="60"/>
      <c r="F21" s="60"/>
      <c r="G21" s="60"/>
      <c r="H21" s="60"/>
      <c r="I21" s="60"/>
      <c r="J21" s="20"/>
      <c r="K21" s="20"/>
      <c r="L21" s="20"/>
      <c r="M21" s="20"/>
      <c r="N21" s="20"/>
      <c r="O21" s="20"/>
      <c r="P21" s="20"/>
      <c r="Q21" s="20"/>
      <c r="R21" s="20"/>
      <c r="S21" s="20"/>
      <c r="T21" s="20"/>
      <c r="U21" s="20"/>
      <c r="V21" s="20"/>
      <c r="W21" s="20"/>
      <c r="X21" s="20"/>
      <c r="Y21" s="20"/>
      <c r="Z21" s="20"/>
      <c r="AA21" s="20"/>
    </row>
    <row r="22" spans="1:27" ht="12.75">
      <c r="A22" s="60"/>
      <c r="B22" s="60"/>
      <c r="C22" s="60"/>
      <c r="D22" s="60"/>
      <c r="E22" s="60"/>
      <c r="F22" s="60"/>
      <c r="G22" s="60"/>
      <c r="H22" s="60"/>
      <c r="I22" s="60"/>
      <c r="J22" s="20"/>
      <c r="K22" s="20"/>
      <c r="L22" s="20"/>
      <c r="M22" s="20"/>
      <c r="N22" s="20"/>
      <c r="O22" s="20"/>
      <c r="P22" s="20"/>
      <c r="Q22" s="20"/>
      <c r="R22" s="20"/>
      <c r="S22" s="20"/>
      <c r="T22" s="20"/>
      <c r="U22" s="20"/>
      <c r="V22" s="20"/>
      <c r="W22" s="20"/>
      <c r="X22" s="20"/>
      <c r="Y22" s="20"/>
      <c r="Z22" s="20"/>
      <c r="AA22" s="20"/>
    </row>
    <row r="23" spans="1:27" ht="12.75">
      <c r="A23" s="60"/>
      <c r="B23" s="60"/>
      <c r="C23" s="60"/>
      <c r="D23" s="60"/>
      <c r="E23" s="60"/>
      <c r="F23" s="60"/>
      <c r="G23" s="60"/>
      <c r="H23" s="60"/>
      <c r="I23" s="60"/>
      <c r="J23" s="20"/>
      <c r="K23" s="20"/>
      <c r="L23" s="20"/>
      <c r="M23" s="20"/>
      <c r="N23" s="20"/>
      <c r="O23" s="20"/>
      <c r="P23" s="20"/>
      <c r="Q23" s="20"/>
      <c r="R23" s="20"/>
      <c r="S23" s="20"/>
      <c r="T23" s="20"/>
      <c r="U23" s="20"/>
      <c r="V23" s="20"/>
      <c r="W23" s="20"/>
      <c r="X23" s="20"/>
      <c r="Y23" s="20"/>
      <c r="Z23" s="20"/>
      <c r="AA23" s="20"/>
    </row>
    <row r="24" spans="1:27" ht="12.75">
      <c r="A24" s="60"/>
      <c r="B24" s="60"/>
      <c r="C24" s="60"/>
      <c r="D24" s="60"/>
      <c r="E24" s="60"/>
      <c r="F24" s="60"/>
      <c r="G24" s="60"/>
      <c r="H24" s="60"/>
      <c r="I24" s="60"/>
      <c r="J24" s="20"/>
      <c r="K24" s="20"/>
      <c r="L24" s="20"/>
      <c r="M24" s="20"/>
      <c r="N24" s="20"/>
      <c r="O24" s="20"/>
      <c r="P24" s="20"/>
      <c r="Q24" s="20"/>
      <c r="R24" s="20"/>
      <c r="S24" s="20"/>
      <c r="T24" s="20"/>
      <c r="U24" s="20"/>
      <c r="V24" s="20"/>
      <c r="W24" s="20"/>
      <c r="X24" s="20"/>
      <c r="Y24" s="20"/>
      <c r="Z24" s="20"/>
      <c r="AA24" s="20"/>
    </row>
    <row r="25" spans="1:27" ht="12.75">
      <c r="A25" s="60"/>
      <c r="B25" s="60"/>
      <c r="C25" s="60"/>
      <c r="D25" s="60"/>
      <c r="E25" s="60"/>
      <c r="F25" s="60"/>
      <c r="G25" s="60"/>
      <c r="H25" s="60"/>
      <c r="I25" s="60"/>
      <c r="J25" s="20"/>
      <c r="K25" s="20"/>
      <c r="L25" s="20"/>
      <c r="M25" s="20"/>
      <c r="N25" s="20"/>
      <c r="O25" s="20"/>
      <c r="P25" s="20"/>
      <c r="Q25" s="20"/>
      <c r="R25" s="20"/>
      <c r="S25" s="20"/>
      <c r="T25" s="20"/>
      <c r="U25" s="20"/>
      <c r="V25" s="20"/>
      <c r="W25" s="20"/>
      <c r="X25" s="20"/>
      <c r="Y25" s="20"/>
      <c r="Z25" s="20"/>
      <c r="AA25" s="20"/>
    </row>
    <row r="27" spans="1:27" ht="12.75">
      <c r="A27" s="63" t="s">
        <v>94</v>
      </c>
    </row>
    <row r="28" spans="1:27" ht="12.75">
      <c r="A28" s="64" t="s">
        <v>95</v>
      </c>
    </row>
  </sheetData>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xr:uid="{00000000-0002-0000-0400-000000000000}">
          <x14:formula1>
            <xm:f>References!$I$4:$I$7</xm:f>
          </x14:formula1>
          <xm:sqref>F4:F25</xm:sqref>
        </x14:dataValidation>
        <x14:dataValidation type="list" allowBlank="1" xr:uid="{00000000-0002-0000-0400-000001000000}">
          <x14:formula1>
            <xm:f>References!$J$4:$J$7</xm:f>
          </x14:formula1>
          <xm:sqref>H4:H25</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002"/>
  <sheetViews>
    <sheetView workbookViewId="0">
      <pane xSplit="1" ySplit="3" topLeftCell="B8" activePane="bottomRight" state="frozen"/>
      <selection pane="bottomRight" activeCell="G15" sqref="F14:G15"/>
      <selection pane="bottomLeft" activeCell="A4" sqref="A4"/>
      <selection pane="topRight" activeCell="B1" sqref="B1"/>
    </sheetView>
  </sheetViews>
  <sheetFormatPr defaultColWidth="12.5703125" defaultRowHeight="15.75" customHeight="1"/>
  <cols>
    <col min="1" max="1" width="34.140625" customWidth="1"/>
    <col min="2" max="7" width="50.140625" customWidth="1"/>
  </cols>
  <sheetData>
    <row r="1" spans="1:26" ht="15">
      <c r="A1" s="5" t="s">
        <v>96</v>
      </c>
      <c r="B1" s="2"/>
      <c r="C1" s="2"/>
      <c r="D1" s="2"/>
      <c r="E1" s="2"/>
      <c r="F1" s="2"/>
      <c r="G1" s="2"/>
      <c r="H1" s="2"/>
      <c r="I1" s="2"/>
      <c r="J1" s="2"/>
      <c r="K1" s="2"/>
      <c r="L1" s="2"/>
      <c r="M1" s="2"/>
      <c r="N1" s="2"/>
      <c r="O1" s="2"/>
      <c r="P1" s="2"/>
      <c r="Q1" s="2"/>
      <c r="R1" s="2"/>
      <c r="S1" s="2"/>
      <c r="T1" s="2"/>
      <c r="U1" s="2"/>
      <c r="V1" s="2"/>
      <c r="W1" s="2"/>
      <c r="X1" s="2"/>
      <c r="Y1" s="2"/>
      <c r="Z1" s="2"/>
    </row>
    <row r="2" spans="1:26" ht="12.75">
      <c r="A2" s="2"/>
      <c r="B2" s="2"/>
      <c r="C2" s="2"/>
      <c r="D2" s="2"/>
      <c r="E2" s="2"/>
      <c r="F2" s="2"/>
      <c r="G2" s="2"/>
      <c r="H2" s="2"/>
      <c r="I2" s="2"/>
      <c r="J2" s="2"/>
      <c r="K2" s="2"/>
      <c r="L2" s="2"/>
      <c r="M2" s="2"/>
      <c r="N2" s="2"/>
      <c r="O2" s="2"/>
      <c r="P2" s="2"/>
      <c r="Q2" s="2"/>
      <c r="R2" s="2"/>
      <c r="S2" s="2"/>
      <c r="T2" s="2"/>
      <c r="U2" s="2"/>
      <c r="V2" s="2"/>
      <c r="W2" s="2"/>
      <c r="X2" s="2"/>
      <c r="Y2" s="2"/>
      <c r="Z2" s="2"/>
    </row>
    <row r="3" spans="1:26" ht="12.75">
      <c r="A3" s="6" t="s">
        <v>11</v>
      </c>
      <c r="B3" s="6" t="s">
        <v>97</v>
      </c>
      <c r="C3" s="6" t="s">
        <v>98</v>
      </c>
      <c r="D3" s="6" t="s">
        <v>99</v>
      </c>
      <c r="E3" s="6" t="s">
        <v>100</v>
      </c>
      <c r="F3" s="6" t="s">
        <v>101</v>
      </c>
      <c r="G3" s="6" t="s">
        <v>102</v>
      </c>
      <c r="H3" s="2"/>
      <c r="I3" s="2"/>
      <c r="J3" s="2"/>
      <c r="K3" s="2"/>
      <c r="L3" s="2"/>
      <c r="M3" s="2"/>
      <c r="N3" s="2"/>
      <c r="O3" s="2"/>
      <c r="P3" s="2"/>
      <c r="Q3" s="2"/>
      <c r="R3" s="2"/>
      <c r="S3" s="2"/>
      <c r="T3" s="2"/>
      <c r="U3" s="2"/>
      <c r="V3" s="2"/>
      <c r="W3" s="2"/>
      <c r="X3" s="2"/>
      <c r="Y3" s="2"/>
      <c r="Z3" s="2"/>
    </row>
    <row r="4" spans="1:26" ht="225" customHeight="1">
      <c r="A4" s="67" t="s">
        <v>21</v>
      </c>
      <c r="B4" s="7"/>
      <c r="C4" s="7"/>
      <c r="D4" s="7"/>
      <c r="E4" s="7" t="s">
        <v>103</v>
      </c>
      <c r="F4" s="7" t="s">
        <v>103</v>
      </c>
      <c r="G4" s="7" t="s">
        <v>103</v>
      </c>
      <c r="H4" s="2"/>
      <c r="I4" s="2"/>
      <c r="J4" s="2"/>
      <c r="K4" s="2"/>
      <c r="L4" s="2"/>
      <c r="M4" s="2"/>
      <c r="N4" s="2"/>
      <c r="O4" s="2"/>
      <c r="P4" s="2"/>
      <c r="Q4" s="2"/>
      <c r="R4" s="2"/>
      <c r="S4" s="2"/>
      <c r="T4" s="2"/>
      <c r="U4" s="2"/>
      <c r="V4" s="2"/>
      <c r="W4" s="2"/>
      <c r="X4" s="2"/>
      <c r="Y4" s="2"/>
      <c r="Z4" s="2"/>
    </row>
    <row r="5" spans="1:26" ht="12.75">
      <c r="A5" s="68"/>
      <c r="B5" s="8" t="s">
        <v>104</v>
      </c>
      <c r="C5" s="8" t="s">
        <v>105</v>
      </c>
      <c r="D5" s="8" t="s">
        <v>106</v>
      </c>
      <c r="E5" s="8" t="s">
        <v>107</v>
      </c>
      <c r="F5" s="8" t="s">
        <v>107</v>
      </c>
      <c r="G5" s="8" t="s">
        <v>107</v>
      </c>
      <c r="H5" s="2"/>
      <c r="I5" s="2"/>
      <c r="J5" s="2"/>
      <c r="K5" s="2"/>
      <c r="L5" s="2"/>
      <c r="M5" s="2"/>
      <c r="N5" s="2"/>
      <c r="O5" s="2"/>
      <c r="P5" s="2"/>
      <c r="Q5" s="2"/>
      <c r="R5" s="2"/>
      <c r="S5" s="2"/>
      <c r="T5" s="2"/>
      <c r="U5" s="2"/>
      <c r="V5" s="2"/>
      <c r="W5" s="2"/>
      <c r="X5" s="2"/>
      <c r="Y5" s="2"/>
      <c r="Z5" s="2"/>
    </row>
    <row r="6" spans="1:26" ht="225" customHeight="1">
      <c r="A6" s="67" t="s">
        <v>28</v>
      </c>
      <c r="B6" s="7"/>
      <c r="C6" s="7"/>
      <c r="D6" s="7" t="s">
        <v>103</v>
      </c>
      <c r="E6" s="7" t="s">
        <v>103</v>
      </c>
      <c r="F6" s="7" t="s">
        <v>103</v>
      </c>
      <c r="G6" s="7" t="s">
        <v>103</v>
      </c>
      <c r="H6" s="2"/>
      <c r="I6" s="2"/>
      <c r="J6" s="2"/>
      <c r="K6" s="2"/>
      <c r="L6" s="2"/>
      <c r="M6" s="2"/>
      <c r="N6" s="2"/>
      <c r="O6" s="2"/>
      <c r="P6" s="2"/>
      <c r="Q6" s="2"/>
      <c r="R6" s="2"/>
      <c r="S6" s="2"/>
      <c r="T6" s="2"/>
      <c r="U6" s="2"/>
      <c r="V6" s="2"/>
      <c r="W6" s="2"/>
      <c r="X6" s="2"/>
      <c r="Y6" s="2"/>
      <c r="Z6" s="2"/>
    </row>
    <row r="7" spans="1:26" ht="12.75">
      <c r="A7" s="68"/>
      <c r="B7" s="8" t="s">
        <v>108</v>
      </c>
      <c r="C7" s="8" t="s">
        <v>109</v>
      </c>
      <c r="D7" s="8" t="s">
        <v>107</v>
      </c>
      <c r="E7" s="8" t="s">
        <v>107</v>
      </c>
      <c r="F7" s="8" t="s">
        <v>107</v>
      </c>
      <c r="G7" s="8" t="s">
        <v>107</v>
      </c>
      <c r="H7" s="2"/>
      <c r="I7" s="2"/>
      <c r="J7" s="2"/>
      <c r="K7" s="2"/>
      <c r="L7" s="2"/>
      <c r="M7" s="2"/>
      <c r="N7" s="2"/>
      <c r="O7" s="2"/>
      <c r="P7" s="2"/>
      <c r="Q7" s="2"/>
      <c r="R7" s="2"/>
      <c r="S7" s="2"/>
      <c r="T7" s="2"/>
      <c r="U7" s="2"/>
      <c r="V7" s="2"/>
      <c r="W7" s="2"/>
      <c r="X7" s="2"/>
      <c r="Y7" s="2"/>
      <c r="Z7" s="2"/>
    </row>
    <row r="8" spans="1:26" ht="225" customHeight="1">
      <c r="A8" s="67" t="s">
        <v>36</v>
      </c>
      <c r="B8" s="7"/>
      <c r="C8" s="7"/>
      <c r="D8" s="7" t="s">
        <v>103</v>
      </c>
      <c r="E8" s="7" t="s">
        <v>103</v>
      </c>
      <c r="F8" s="7" t="s">
        <v>103</v>
      </c>
      <c r="G8" s="7" t="s">
        <v>103</v>
      </c>
      <c r="H8" s="2"/>
      <c r="I8" s="2"/>
      <c r="J8" s="2"/>
      <c r="K8" s="2"/>
      <c r="L8" s="2"/>
      <c r="M8" s="2"/>
      <c r="N8" s="2"/>
      <c r="O8" s="2"/>
      <c r="P8" s="2"/>
      <c r="Q8" s="2"/>
      <c r="R8" s="2"/>
      <c r="S8" s="2"/>
      <c r="T8" s="2"/>
      <c r="U8" s="2"/>
      <c r="V8" s="2"/>
      <c r="W8" s="2"/>
      <c r="X8" s="2"/>
      <c r="Y8" s="2"/>
      <c r="Z8" s="2"/>
    </row>
    <row r="9" spans="1:26" ht="12.75">
      <c r="A9" s="68"/>
      <c r="B9" s="8" t="s">
        <v>110</v>
      </c>
      <c r="C9" s="8" t="s">
        <v>111</v>
      </c>
      <c r="D9" s="8" t="s">
        <v>112</v>
      </c>
      <c r="E9" s="8" t="s">
        <v>107</v>
      </c>
      <c r="F9" s="8" t="s">
        <v>107</v>
      </c>
      <c r="G9" s="8" t="s">
        <v>107</v>
      </c>
      <c r="H9" s="2"/>
      <c r="I9" s="2"/>
      <c r="J9" s="2"/>
      <c r="K9" s="2"/>
      <c r="L9" s="2"/>
      <c r="M9" s="2"/>
      <c r="N9" s="2"/>
      <c r="O9" s="2"/>
      <c r="P9" s="2"/>
      <c r="Q9" s="2"/>
      <c r="R9" s="2"/>
      <c r="S9" s="2"/>
      <c r="T9" s="2"/>
      <c r="U9" s="2"/>
      <c r="V9" s="2"/>
      <c r="W9" s="2"/>
      <c r="X9" s="2"/>
      <c r="Y9" s="2"/>
      <c r="Z9" s="2"/>
    </row>
    <row r="10" spans="1:26" ht="179.25" customHeight="1">
      <c r="A10" s="67" t="s">
        <v>43</v>
      </c>
      <c r="B10" s="7" t="s">
        <v>103</v>
      </c>
      <c r="C10" s="7" t="s">
        <v>103</v>
      </c>
      <c r="D10" s="7" t="s">
        <v>103</v>
      </c>
      <c r="E10" s="7" t="s">
        <v>103</v>
      </c>
      <c r="F10" s="7" t="s">
        <v>103</v>
      </c>
      <c r="G10" s="7" t="s">
        <v>103</v>
      </c>
      <c r="H10" s="2"/>
      <c r="I10" s="2"/>
      <c r="J10" s="2"/>
      <c r="K10" s="2"/>
      <c r="L10" s="2"/>
      <c r="M10" s="2"/>
      <c r="N10" s="2"/>
      <c r="O10" s="2"/>
      <c r="P10" s="2"/>
      <c r="Q10" s="2"/>
      <c r="R10" s="2"/>
      <c r="S10" s="2"/>
      <c r="T10" s="2"/>
      <c r="U10" s="2"/>
      <c r="V10" s="2"/>
      <c r="W10" s="2"/>
      <c r="X10" s="2"/>
      <c r="Y10" s="2"/>
      <c r="Z10" s="2"/>
    </row>
    <row r="11" spans="1:26" ht="12.75">
      <c r="A11" s="68"/>
      <c r="B11" s="8" t="s">
        <v>113</v>
      </c>
      <c r="C11" s="8" t="s">
        <v>114</v>
      </c>
      <c r="D11" s="8" t="s">
        <v>115</v>
      </c>
      <c r="E11" s="8" t="s">
        <v>107</v>
      </c>
      <c r="F11" s="8" t="s">
        <v>107</v>
      </c>
      <c r="G11" s="8" t="s">
        <v>107</v>
      </c>
      <c r="H11" s="2"/>
      <c r="I11" s="2"/>
      <c r="J11" s="2"/>
      <c r="K11" s="2"/>
      <c r="L11" s="2"/>
      <c r="M11" s="2"/>
      <c r="N11" s="2"/>
      <c r="O11" s="2"/>
      <c r="P11" s="2"/>
      <c r="Q11" s="2"/>
      <c r="R11" s="2"/>
      <c r="S11" s="2"/>
      <c r="T11" s="2"/>
      <c r="U11" s="2"/>
      <c r="V11" s="2"/>
      <c r="W11" s="2"/>
      <c r="X11" s="2"/>
      <c r="Y11" s="2"/>
      <c r="Z11" s="2"/>
    </row>
    <row r="12" spans="1:26" ht="171" customHeight="1">
      <c r="A12" s="67" t="s">
        <v>49</v>
      </c>
      <c r="B12" s="7" t="s">
        <v>103</v>
      </c>
      <c r="C12" s="7"/>
      <c r="D12" s="7" t="s">
        <v>103</v>
      </c>
      <c r="E12" s="7" t="s">
        <v>103</v>
      </c>
      <c r="F12" s="7" t="s">
        <v>103</v>
      </c>
      <c r="G12" s="7" t="s">
        <v>103</v>
      </c>
      <c r="H12" s="2"/>
      <c r="I12" s="2"/>
      <c r="J12" s="2"/>
      <c r="K12" s="2"/>
      <c r="L12" s="2"/>
      <c r="M12" s="2"/>
      <c r="N12" s="2"/>
      <c r="O12" s="2"/>
      <c r="P12" s="2"/>
      <c r="Q12" s="2"/>
      <c r="R12" s="2"/>
      <c r="S12" s="2"/>
      <c r="T12" s="2"/>
      <c r="U12" s="2"/>
      <c r="V12" s="2"/>
      <c r="W12" s="2"/>
      <c r="X12" s="2"/>
      <c r="Y12" s="2"/>
      <c r="Z12" s="2"/>
    </row>
    <row r="13" spans="1:26" ht="12.75">
      <c r="A13" s="68"/>
      <c r="B13" s="8" t="s">
        <v>116</v>
      </c>
      <c r="C13" s="8" t="s">
        <v>117</v>
      </c>
      <c r="D13" s="8" t="s">
        <v>107</v>
      </c>
      <c r="E13" s="8" t="s">
        <v>107</v>
      </c>
      <c r="F13" s="8" t="s">
        <v>107</v>
      </c>
      <c r="G13" s="8" t="s">
        <v>107</v>
      </c>
      <c r="H13" s="2"/>
      <c r="I13" s="2"/>
      <c r="J13" s="2"/>
      <c r="K13" s="2"/>
      <c r="L13" s="2"/>
      <c r="M13" s="2"/>
      <c r="N13" s="2"/>
      <c r="O13" s="2"/>
      <c r="P13" s="2"/>
      <c r="Q13" s="2"/>
      <c r="R13" s="2"/>
      <c r="S13" s="2"/>
      <c r="T13" s="2"/>
      <c r="U13" s="2"/>
      <c r="V13" s="2"/>
      <c r="W13" s="2"/>
      <c r="X13" s="2"/>
      <c r="Y13" s="2"/>
      <c r="Z13" s="2"/>
    </row>
    <row r="14" spans="1:26" ht="137.25" customHeight="1">
      <c r="A14" s="67" t="s">
        <v>55</v>
      </c>
      <c r="B14" s="7" t="s">
        <v>103</v>
      </c>
      <c r="C14" s="7"/>
      <c r="D14" s="7"/>
      <c r="E14" s="7"/>
      <c r="F14" s="7"/>
      <c r="G14" s="7" t="s">
        <v>103</v>
      </c>
      <c r="H14" s="2"/>
      <c r="I14" s="2"/>
      <c r="J14" s="2"/>
      <c r="K14" s="2"/>
      <c r="L14" s="2"/>
      <c r="M14" s="2"/>
      <c r="N14" s="2"/>
      <c r="O14" s="2"/>
      <c r="P14" s="2"/>
      <c r="Q14" s="2"/>
      <c r="R14" s="2"/>
      <c r="S14" s="2"/>
      <c r="T14" s="2"/>
      <c r="U14" s="2"/>
      <c r="V14" s="2"/>
      <c r="W14" s="2"/>
      <c r="X14" s="2"/>
      <c r="Y14" s="2"/>
      <c r="Z14" s="2"/>
    </row>
    <row r="15" spans="1:26" ht="12.75">
      <c r="A15" s="68"/>
      <c r="B15" s="8" t="s">
        <v>118</v>
      </c>
      <c r="C15" s="8" t="s">
        <v>119</v>
      </c>
      <c r="D15" s="8" t="s">
        <v>120</v>
      </c>
      <c r="E15" s="8" t="s">
        <v>121</v>
      </c>
      <c r="F15" s="8" t="s">
        <v>122</v>
      </c>
      <c r="G15" s="8" t="s">
        <v>107</v>
      </c>
      <c r="H15" s="2"/>
      <c r="I15" s="2"/>
      <c r="J15" s="2"/>
      <c r="K15" s="2"/>
      <c r="L15" s="2"/>
      <c r="M15" s="2"/>
      <c r="N15" s="2"/>
      <c r="O15" s="2"/>
      <c r="P15" s="2"/>
      <c r="Q15" s="2"/>
      <c r="R15" s="2"/>
      <c r="S15" s="2"/>
      <c r="T15" s="2"/>
      <c r="U15" s="2"/>
      <c r="V15" s="2"/>
      <c r="W15" s="2"/>
      <c r="X15" s="2"/>
      <c r="Y15" s="2"/>
      <c r="Z15" s="2"/>
    </row>
    <row r="16" spans="1:26" ht="12.75">
      <c r="A16" s="67"/>
      <c r="B16" s="7"/>
      <c r="C16" s="7"/>
      <c r="D16" s="7"/>
      <c r="E16" s="7"/>
      <c r="F16" s="7"/>
      <c r="G16" s="7"/>
      <c r="H16" s="2"/>
      <c r="I16" s="2"/>
      <c r="J16" s="2"/>
      <c r="K16" s="2"/>
      <c r="L16" s="2"/>
      <c r="M16" s="2"/>
      <c r="N16" s="2"/>
      <c r="O16" s="2"/>
      <c r="P16" s="2"/>
      <c r="Q16" s="2"/>
      <c r="R16" s="2"/>
      <c r="S16" s="2"/>
      <c r="T16" s="2"/>
      <c r="U16" s="2"/>
      <c r="V16" s="2"/>
      <c r="W16" s="2"/>
      <c r="X16" s="2"/>
      <c r="Y16" s="2"/>
      <c r="Z16" s="2"/>
    </row>
    <row r="17" spans="1:26" ht="12.75">
      <c r="A17" s="68"/>
      <c r="B17" s="8"/>
      <c r="C17" s="8"/>
      <c r="D17" s="8"/>
      <c r="E17" s="8"/>
      <c r="F17" s="8"/>
      <c r="G17" s="8"/>
      <c r="H17" s="2"/>
      <c r="I17" s="2"/>
      <c r="J17" s="2"/>
      <c r="K17" s="2"/>
      <c r="L17" s="2"/>
      <c r="M17" s="2"/>
      <c r="N17" s="2"/>
      <c r="O17" s="2"/>
      <c r="P17" s="2"/>
      <c r="Q17" s="2"/>
      <c r="R17" s="2"/>
      <c r="S17" s="2"/>
      <c r="T17" s="2"/>
      <c r="U17" s="2"/>
      <c r="V17" s="2"/>
      <c r="W17" s="2"/>
      <c r="X17" s="2"/>
      <c r="Y17" s="2"/>
      <c r="Z17" s="2"/>
    </row>
    <row r="18" spans="1:26" ht="12.75">
      <c r="A18" s="8"/>
      <c r="B18" s="8"/>
      <c r="C18" s="8"/>
      <c r="D18" s="8"/>
      <c r="E18" s="8"/>
      <c r="F18" s="8"/>
      <c r="G18" s="8"/>
      <c r="H18" s="2"/>
      <c r="I18" s="2"/>
      <c r="J18" s="2"/>
      <c r="K18" s="2"/>
      <c r="L18" s="2"/>
      <c r="M18" s="2"/>
      <c r="N18" s="2"/>
      <c r="O18" s="2"/>
      <c r="P18" s="2"/>
      <c r="Q18" s="2"/>
      <c r="R18" s="2"/>
      <c r="S18" s="2"/>
      <c r="T18" s="2"/>
      <c r="U18" s="2"/>
      <c r="V18" s="2"/>
      <c r="W18" s="2"/>
      <c r="X18" s="2"/>
      <c r="Y18" s="2"/>
      <c r="Z18" s="2"/>
    </row>
    <row r="19" spans="1:26" ht="12.75">
      <c r="A19" s="8"/>
      <c r="B19" s="8"/>
      <c r="C19" s="8"/>
      <c r="D19" s="8"/>
      <c r="E19" s="8"/>
      <c r="F19" s="8"/>
      <c r="G19" s="8"/>
      <c r="H19" s="2"/>
      <c r="I19" s="2"/>
      <c r="J19" s="2"/>
      <c r="K19" s="2"/>
      <c r="L19" s="2"/>
      <c r="M19" s="2"/>
      <c r="N19" s="2"/>
      <c r="O19" s="2"/>
      <c r="P19" s="2"/>
      <c r="Q19" s="2"/>
      <c r="R19" s="2"/>
      <c r="S19" s="2"/>
      <c r="T19" s="2"/>
      <c r="U19" s="2"/>
      <c r="V19" s="2"/>
      <c r="W19" s="2"/>
      <c r="X19" s="2"/>
      <c r="Y19" s="2"/>
      <c r="Z19" s="2"/>
    </row>
    <row r="20" spans="1:26" ht="12.75">
      <c r="A20" s="8"/>
      <c r="B20" s="8"/>
      <c r="C20" s="8"/>
      <c r="D20" s="8"/>
      <c r="E20" s="8"/>
      <c r="F20" s="8"/>
      <c r="G20" s="8"/>
      <c r="H20" s="2"/>
      <c r="I20" s="2"/>
      <c r="J20" s="2"/>
      <c r="K20" s="2"/>
      <c r="L20" s="2"/>
      <c r="M20" s="2"/>
      <c r="N20" s="2"/>
      <c r="O20" s="2"/>
      <c r="P20" s="2"/>
      <c r="Q20" s="2"/>
      <c r="R20" s="2"/>
      <c r="S20" s="2"/>
      <c r="T20" s="2"/>
      <c r="U20" s="2"/>
      <c r="V20" s="2"/>
      <c r="W20" s="2"/>
      <c r="X20" s="2"/>
      <c r="Y20" s="2"/>
      <c r="Z20" s="2"/>
    </row>
    <row r="21" spans="1:26" ht="12.75">
      <c r="A21" s="8"/>
      <c r="B21" s="8"/>
      <c r="C21" s="8"/>
      <c r="D21" s="8"/>
      <c r="E21" s="8"/>
      <c r="F21" s="8"/>
      <c r="G21" s="8"/>
      <c r="H21" s="2"/>
      <c r="I21" s="2"/>
      <c r="J21" s="2"/>
      <c r="K21" s="2"/>
      <c r="L21" s="2"/>
      <c r="M21" s="2"/>
      <c r="N21" s="2"/>
      <c r="O21" s="2"/>
      <c r="P21" s="2"/>
      <c r="Q21" s="2"/>
      <c r="R21" s="2"/>
      <c r="S21" s="2"/>
      <c r="T21" s="2"/>
      <c r="U21" s="2"/>
      <c r="V21" s="2"/>
      <c r="W21" s="2"/>
      <c r="X21" s="2"/>
      <c r="Y21" s="2"/>
      <c r="Z21" s="2"/>
    </row>
    <row r="22" spans="1:26" ht="12.75">
      <c r="A22" s="8"/>
      <c r="B22" s="8"/>
      <c r="C22" s="8"/>
      <c r="D22" s="8"/>
      <c r="E22" s="8"/>
      <c r="F22" s="8"/>
      <c r="G22" s="8"/>
      <c r="H22" s="2"/>
      <c r="I22" s="2"/>
      <c r="J22" s="2"/>
      <c r="K22" s="2"/>
      <c r="L22" s="2"/>
      <c r="M22" s="2"/>
      <c r="N22" s="2"/>
      <c r="O22" s="2"/>
      <c r="P22" s="2"/>
      <c r="Q22" s="2"/>
      <c r="R22" s="2"/>
      <c r="S22" s="2"/>
      <c r="T22" s="2"/>
      <c r="U22" s="2"/>
      <c r="V22" s="2"/>
      <c r="W22" s="2"/>
      <c r="X22" s="2"/>
      <c r="Y22" s="2"/>
      <c r="Z22" s="2"/>
    </row>
    <row r="23" spans="1:26" ht="12.75">
      <c r="A23" s="8"/>
      <c r="B23" s="8"/>
      <c r="C23" s="8"/>
      <c r="D23" s="8"/>
      <c r="E23" s="8"/>
      <c r="F23" s="8"/>
      <c r="G23" s="8"/>
      <c r="H23" s="2"/>
      <c r="I23" s="2"/>
      <c r="J23" s="2"/>
      <c r="K23" s="2"/>
      <c r="L23" s="2"/>
      <c r="M23" s="2"/>
      <c r="N23" s="2"/>
      <c r="O23" s="2"/>
      <c r="P23" s="2"/>
      <c r="Q23" s="2"/>
      <c r="R23" s="2"/>
      <c r="S23" s="2"/>
      <c r="T23" s="2"/>
      <c r="U23" s="2"/>
      <c r="V23" s="2"/>
      <c r="W23" s="2"/>
      <c r="X23" s="2"/>
      <c r="Y23" s="2"/>
      <c r="Z23" s="2"/>
    </row>
    <row r="24" spans="1:26" ht="12.75">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ht="12.75">
      <c r="A25" s="3"/>
      <c r="B25" s="2"/>
      <c r="C25" s="2"/>
      <c r="D25" s="2"/>
      <c r="E25" s="2"/>
      <c r="F25" s="2"/>
      <c r="G25" s="2"/>
      <c r="H25" s="2"/>
      <c r="I25" s="2"/>
      <c r="J25" s="2"/>
      <c r="K25" s="2"/>
      <c r="L25" s="2"/>
      <c r="M25" s="2"/>
      <c r="N25" s="2"/>
      <c r="O25" s="2"/>
      <c r="P25" s="2"/>
      <c r="Q25" s="2"/>
      <c r="R25" s="2"/>
      <c r="S25" s="2"/>
      <c r="T25" s="2"/>
      <c r="U25" s="2"/>
      <c r="V25" s="2"/>
      <c r="W25" s="2"/>
      <c r="X25" s="2"/>
      <c r="Y25" s="2"/>
      <c r="Z25" s="2"/>
    </row>
    <row r="26" spans="1:26" ht="12.75">
      <c r="A26" s="4"/>
      <c r="B26" s="2"/>
      <c r="C26" s="2"/>
      <c r="D26" s="2"/>
      <c r="E26" s="2"/>
      <c r="F26" s="2"/>
      <c r="G26" s="2"/>
      <c r="H26" s="2"/>
      <c r="I26" s="2"/>
      <c r="J26" s="2"/>
      <c r="K26" s="2"/>
      <c r="L26" s="2"/>
      <c r="M26" s="2"/>
      <c r="N26" s="2"/>
      <c r="O26" s="2"/>
      <c r="P26" s="2"/>
      <c r="Q26" s="2"/>
      <c r="R26" s="2"/>
      <c r="S26" s="2"/>
      <c r="T26" s="2"/>
      <c r="U26" s="2"/>
      <c r="V26" s="2"/>
      <c r="W26" s="2"/>
      <c r="X26" s="2"/>
      <c r="Y26" s="2"/>
      <c r="Z26" s="2"/>
    </row>
    <row r="27" spans="1:26" ht="12.75">
      <c r="A27" s="9"/>
      <c r="B27" s="2"/>
      <c r="C27" s="2"/>
      <c r="D27" s="2"/>
      <c r="E27" s="2"/>
      <c r="F27" s="2"/>
      <c r="G27" s="2"/>
      <c r="H27" s="2"/>
      <c r="I27" s="2"/>
      <c r="J27" s="2"/>
      <c r="K27" s="2"/>
      <c r="L27" s="2"/>
      <c r="M27" s="2"/>
      <c r="N27" s="2"/>
      <c r="O27" s="2"/>
      <c r="P27" s="2"/>
      <c r="Q27" s="2"/>
      <c r="R27" s="2"/>
      <c r="S27" s="2"/>
      <c r="T27" s="2"/>
      <c r="U27" s="2"/>
      <c r="V27" s="2"/>
      <c r="W27" s="2"/>
      <c r="X27" s="2"/>
      <c r="Y27" s="2"/>
      <c r="Z27" s="2"/>
    </row>
    <row r="28" spans="1:26" ht="12.75">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ht="12.75">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ht="12.75">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ht="12.75">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2.75">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ht="12.75">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ht="12.75">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ht="12.75">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ht="12.7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2.75">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ht="12.75">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ht="12.7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ht="12.7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ht="12.7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2.7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2.7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2.7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2.7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2.7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2.7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2.7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2.7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2.7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2.7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2.7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2.7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2.7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2.7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2.7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2.7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2.7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2.7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2.7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2.7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2.7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2.7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2.7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2.7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2.7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2.7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2.7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2.7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2.7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2.7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2.7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2.7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2.7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2.7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2.7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2.7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2.7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2.7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2.7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2.7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2.7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2.7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2.7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2.7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2.7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2.7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2.7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2.7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2.7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2.7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2.7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2.7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2.7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2.7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2.7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2.7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2.7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2.7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2.7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2.7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2.7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2.7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2.7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2.7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2.7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2.7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2.7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2.7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2.7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2.7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2.7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2.7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2.7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2.7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2.7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2.7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2.7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2.7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2.7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2.7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2.7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2.7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2.7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2.7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2.7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2.7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2.7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2.7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2.7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2.7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2.7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2.7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2.7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2.7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2.7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2.7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2.7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2.7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2.7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2.7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2.7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2.7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2.7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2.7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2.7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2.7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2.7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2.7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2.7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2.7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2.7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2.7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2.7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2.7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2.7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2.7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2.7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2.7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2.7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2.7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2.7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2.7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2.7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2.7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2.7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2.7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2.7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2.7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2.7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2.7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2.7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2.7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2.7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2.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2.7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2.7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2.7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2.7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2.7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2.7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2.7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2.7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2.7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2.7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2.7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2.7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2.7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2.7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2.7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2.7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2.7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2.7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2.7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2.7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2.7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2.7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2.7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2.7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2.7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2.7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2.7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2.7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2.7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2.7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2.7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2.7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2.7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2.7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2.7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2.7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2.7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2.7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2.7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2.7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2.7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2.7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2.7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2.7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2.7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2.7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2.7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2.7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2.7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2.7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2.7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2.7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2.7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2.7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2.7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2.7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2.7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2.7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2.7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2.7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2.7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2.7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2.7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2.7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2.7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2.7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2.7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2.7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2.7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2.7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2.7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2.7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2.7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2.7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2.7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2.7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2.7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2.7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2.7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2.7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2.7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2.7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2.7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2.7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2.7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2.7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2.7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2.7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2.7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2.7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2.7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2.7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2.7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2.7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2.7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2.7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2.7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2.7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2.7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2.7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2.7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2.7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2.7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2.7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2.7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2.7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2.7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2.7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2.7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2.7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2.7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2.7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2.7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2.7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2.7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2.7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2.7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2.7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2.7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2.7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2.7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2.7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2.7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2.7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2.7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2.7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2.7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2.7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2.7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2.7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2.7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2.7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2.7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2.7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2.7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2.7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2.7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2.7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2.7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2.7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2.7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2.7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2.7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2.7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2.7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2.7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2.7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2.7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2.7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2.7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2.7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2.7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2.7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2.7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2.7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2.7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2.7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2.7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2.7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2.7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2.7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2.7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2.7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2.7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2.7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2.7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2.7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2.7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2.7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2.7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2.7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2.7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2.7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2.7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2.7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2.7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2.7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2.7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2.7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2.7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2.7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2.7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2.7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2.7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2.7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2.7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2.7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2.7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2.7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2.7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2.7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2.7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2.7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2.7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2.7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2.7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2.7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2.7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2.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2.7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2.7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2.7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2.7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2.7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2.7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2.7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2.7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2.7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2.7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2.7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2.7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2.7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2.7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2.7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2.7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2.7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2.7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2.7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2.7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2.7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2.7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2.7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2.7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2.7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2.7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2.7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2.7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2.7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2.7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2.7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2.7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2.7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2.7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2.7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2.7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2.7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2.7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2.7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2.7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2.7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2.7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2.7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2.7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2.7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2.7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2.7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2.7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2.7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2.7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2.7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2.7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2.7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2.7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2.7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2.7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2.7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2.7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2.7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2.7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2.7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2.7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2.7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2.7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2.7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2.7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2.7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2.7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2.7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2.7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2.7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2.7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2.7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2.7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2.7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2.7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2.7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2.7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2.7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2.7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2.7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2.7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2.7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2.7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2.7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2.7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2.7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2.7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2.7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2.7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2.7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2.7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2.7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2.7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2.7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2.7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2.7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2.7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2.7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2.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2.7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2.7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2.7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2.7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2.7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2.7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2.7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2.7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2.7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2.7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2.7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2.7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2.7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2.7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2.7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2.7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2.7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2.7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2.7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2.7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2.7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2.7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2.7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2.7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2.7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2.7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2.7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2.7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2.7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2.7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2.7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2.7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2.7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2.7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2.7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2.7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2.7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2.7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2.7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2.7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2.7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2.7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2.7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2.7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2.7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2.7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2.7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2.7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2.7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2.7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2.7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2.7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2.7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2.7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2.7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2.7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2.7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2.7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2.7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2.7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2.7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2.7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2.7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2.7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2.7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2.7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2.7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2.7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2.7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2.7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2.7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2.7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2.7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2.7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2.7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2.7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2.7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2.7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2.7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2.7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2.7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2.7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2.7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2.7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2.7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2.7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2.7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2.7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2.7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2.7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2.7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2.7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2.7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2.7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2.7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2.7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2.7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2.7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2.7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2.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2.7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2.7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2.7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2.7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2.7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2.7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2.7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2.7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2.7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2.7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2.7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2.7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2.7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2.7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2.7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2.7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2.7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2.7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2.7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2.7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2.7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2.7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2.7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2.7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2.7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2.7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2.7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2.7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2.7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2.7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2.7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2.7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2.7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2.7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2.7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2.7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2.7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2.7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2.7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2.7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2.7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2.7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2.7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2.7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2.7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2.7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2.7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2.7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2.7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2.7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2.7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2.7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2.7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2.7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2.7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2.7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2.7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2.7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2.7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2.7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2.7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2.7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2.7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2.7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2.7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2.7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2.7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2.7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2.7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2.7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2.7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2.7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2.7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2.7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2.7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2.7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2.7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2.7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2.7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2.7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2.7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2.7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2.7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2.7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2.7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2.7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2.7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2.7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2.7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2.7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2.7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2.7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2.7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2.7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2.7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2.7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2.7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2.7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2.7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2.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2.7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2.7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2.7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2.7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2.7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2.7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2.7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2.7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2.7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2.7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2.7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2.7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2.7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2.7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2.7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2.7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2.7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2.7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2.7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2.7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2.7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2.7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2.7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2.7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2.7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2.7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2.7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2.7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2.7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2.7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2.7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2.7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2.7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2.7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2.7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2.7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2.7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2.7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2.7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2.7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2.7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2.7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2.7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2.7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2.7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2.7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2.7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2.7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2.7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2.7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2.7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2.7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2.7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2.7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2.7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2.7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2.7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2.7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2.7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2.7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2.7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2.7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2.7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2.7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2.7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2.7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2.7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2.7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2.7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2.7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2.7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2.7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2.7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2.7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2.7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2.7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2.7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2.7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2.7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2.7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2.7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2.7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2.7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2.7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2.7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2.7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2.7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2.7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2.7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2.7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2.7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2.7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2.7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2.7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2.7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2.7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2.7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2.7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2.7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2.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2.7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2.7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2.7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2.7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2.7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2.7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2.7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2.7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2.7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2.7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2.7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2.7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2.7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2.7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2.7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2.7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2.7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2.7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2.7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2.7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2.7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2.7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2.7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2.7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2.7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2.7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2.7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2.7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2.7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2.7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2.7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2.7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2.7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2.7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2.7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2.7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2.7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2.7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2.7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2.7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2.7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2.7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2.7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2.7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2.7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2.7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2.7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2.7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2.7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2.7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2.7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2.7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2.7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2.7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2.7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2.7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2.7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2.7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2.7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2.7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2.7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2.7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2.7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2.7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2.7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2.7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2.7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2.7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2.7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2.7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2.7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2.7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2.7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2.7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2.7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2.7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2.7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2.7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2.7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2.7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2.7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2.7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2.7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2.7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2.7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2.7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2.7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2.7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2.7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2.7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2.7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2.7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2.7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2.7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2.7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2.7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2.7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2.7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2.7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2.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2.7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2.7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2.7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2.7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2.7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2.7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2.7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2.7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2.7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2.7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2.7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2.7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2.7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2.7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2.7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2.7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2.7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2.7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2.7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2.7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2.7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2.7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2.7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2.7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2.7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2.7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2.7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2.7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2.7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2.7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2.7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2.7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2.7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2.7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2.7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2.7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2.7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2.7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2.7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2.7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2.7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2.7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2.7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2.7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2.7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2.7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2.7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2.7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2.7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2.7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2.7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2.7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2.7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2.7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2.7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2.7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2.7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2.7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2.7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2.7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2.7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2.7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2.7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2.7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2.7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2.7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2.7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2.7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2.7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2.7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2.7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2.7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2.7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2.7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2.7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2.7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2.7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2.7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2.7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2.7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2.7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2.7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2.7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2.7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2.7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2.7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2.7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2.7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2.7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2.7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2.7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2.7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2.7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2.7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2.7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2.7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2.7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2.7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2.7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2.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2.7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2.7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2.7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2.7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2.7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2.7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2.7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2.7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2.7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2.7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2.7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2.7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2.7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2.7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2.7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2.7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2.7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2.7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2.7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2.7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2.7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2.7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2.7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2.7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2.7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spans="1:26" ht="15.75" customHeight="1">
      <c r="A1001" s="2"/>
      <c r="B1001" s="2"/>
      <c r="C1001" s="2"/>
      <c r="D1001" s="2"/>
      <c r="E1001" s="2"/>
      <c r="F1001" s="2"/>
      <c r="G1001" s="2"/>
    </row>
    <row r="1002" spans="1:26" ht="15.75" customHeight="1">
      <c r="A1002" s="2"/>
      <c r="B1002" s="2"/>
      <c r="C1002" s="2"/>
      <c r="D1002" s="2"/>
      <c r="E1002" s="2"/>
      <c r="F1002" s="2"/>
      <c r="G1002" s="2"/>
    </row>
  </sheetData>
  <mergeCells count="7">
    <mergeCell ref="A14:A15"/>
    <mergeCell ref="A16:A17"/>
    <mergeCell ref="A10:A11"/>
    <mergeCell ref="A4:A5"/>
    <mergeCell ref="A6:A7"/>
    <mergeCell ref="A8:A9"/>
    <mergeCell ref="A12:A1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A21"/>
  <sheetViews>
    <sheetView showGridLines="0" workbookViewId="0">
      <pane xSplit="2" ySplit="3" topLeftCell="L4" activePane="bottomRight" state="frozen"/>
      <selection pane="bottomRight" activeCell="M4" sqref="M4"/>
      <selection pane="bottomLeft" activeCell="A4" sqref="A4"/>
      <selection pane="topRight" activeCell="C1" sqref="C1"/>
    </sheetView>
  </sheetViews>
  <sheetFormatPr defaultColWidth="12.5703125" defaultRowHeight="15.75" customHeight="1"/>
  <cols>
    <col min="1" max="1" width="19.140625" customWidth="1"/>
    <col min="2" max="2" width="30.42578125" customWidth="1"/>
    <col min="3" max="3" width="24.140625" customWidth="1"/>
    <col min="4" max="4" width="53.140625" customWidth="1"/>
    <col min="5" max="5" width="25.140625" customWidth="1"/>
    <col min="6" max="7" width="25" customWidth="1"/>
    <col min="8" max="8" width="20" customWidth="1"/>
    <col min="9" max="9" width="19" customWidth="1"/>
    <col min="10" max="10" width="15.140625" customWidth="1"/>
  </cols>
  <sheetData>
    <row r="1" spans="1:27">
      <c r="A1" s="1" t="s">
        <v>123</v>
      </c>
    </row>
    <row r="3" spans="1:27" ht="15.75" customHeight="1">
      <c r="A3" s="10" t="s">
        <v>11</v>
      </c>
      <c r="B3" s="10" t="s">
        <v>57</v>
      </c>
      <c r="C3" s="10" t="s">
        <v>124</v>
      </c>
      <c r="D3" s="10" t="s">
        <v>125</v>
      </c>
      <c r="E3" s="10" t="s">
        <v>126</v>
      </c>
      <c r="F3" s="10" t="s">
        <v>127</v>
      </c>
      <c r="G3" s="10" t="s">
        <v>128</v>
      </c>
      <c r="H3" s="10" t="s">
        <v>129</v>
      </c>
      <c r="I3" s="10" t="s">
        <v>130</v>
      </c>
      <c r="J3" s="10" t="s">
        <v>131</v>
      </c>
      <c r="K3" s="10" t="s">
        <v>132</v>
      </c>
      <c r="L3" s="10" t="s">
        <v>61</v>
      </c>
      <c r="M3" s="10" t="s">
        <v>133</v>
      </c>
      <c r="N3" s="11"/>
      <c r="O3" s="11"/>
      <c r="P3" s="11"/>
      <c r="Q3" s="11"/>
      <c r="R3" s="11"/>
      <c r="S3" s="11"/>
      <c r="T3" s="11"/>
      <c r="U3" s="11"/>
      <c r="V3" s="11"/>
      <c r="W3" s="11"/>
      <c r="X3" s="11"/>
      <c r="Y3" s="11"/>
      <c r="Z3" s="11"/>
      <c r="AA3" s="11"/>
    </row>
    <row r="4" spans="1:27" ht="58.5">
      <c r="A4" s="65" t="s">
        <v>36</v>
      </c>
      <c r="B4" s="65" t="s">
        <v>73</v>
      </c>
      <c r="C4" s="59" t="s">
        <v>134</v>
      </c>
      <c r="D4" s="59" t="s">
        <v>135</v>
      </c>
      <c r="E4" s="59" t="s">
        <v>136</v>
      </c>
      <c r="F4" s="59" t="s">
        <v>136</v>
      </c>
      <c r="G4" s="59" t="s">
        <v>137</v>
      </c>
      <c r="H4" s="59" t="s">
        <v>135</v>
      </c>
      <c r="I4" s="59" t="s">
        <v>136</v>
      </c>
      <c r="J4" s="59" t="s">
        <v>136</v>
      </c>
      <c r="K4" s="66">
        <v>5.9</v>
      </c>
      <c r="L4" s="59" t="str">
        <f>IF(K4&lt;&gt;"",_xlfn.IFS(K4&gt;=9, "Critical",K4&gt;=7, "High", K4 &gt;=4,"Medium",K4 &gt;= 0.1, "Low"),"")</f>
        <v>Medium</v>
      </c>
      <c r="M4" s="52" t="str">
        <f ca="1">IFERROR(__xludf.DUMMYFUNCTION("if(and(C4&lt;&gt;"""",D4&lt;&gt;"""",E4&lt;&gt;"""",F4&lt;&gt;"""",G4&lt;&gt;"""",H4&lt;&gt;"""",I4&lt;&gt;"""",J4&lt;&gt;""""),concatenate(""CVSS:3.1/AV:"", if(C4 &lt;&gt; """", split(right(C4,2),"")""), """"), ""/AC:"", if(D4 &lt;&gt; """", split(right(D4,2),"")""), """"), ""/PR:"", if(E4 &lt;&gt; """", split(right(E4"&amp;",2),"")""), """"), ""/UI:"", if(F4 &lt;&gt; """", split(right(F4,2),"")""), """"), ""/S:"", if(G4 &lt;&gt; """", split(right(G4,2),"")""), """"), ""/C:"", if(H4 &lt;&gt; """", split(right(H4,2),"")""), """"), ""/I:"", if(I4 &lt;&gt; """", split(right(I4,2),"")""), """"), ""/A:"""&amp;", if(J4 &lt;&gt; """", split(right(J4,2),"")""), """")),"""")"),"CVSS:3.1/AV:N/AC:L/PR:N/UI:N/S:U/C:H/I:H/A:L")</f>
        <v>CVSS:3.1/AV:N/AC:L/PR:N/UI:N/S:U/C:H/I:H/A:L</v>
      </c>
      <c r="N4" s="11"/>
      <c r="O4" s="11"/>
      <c r="P4" s="11"/>
      <c r="Q4" s="11"/>
      <c r="R4" s="11"/>
      <c r="S4" s="11"/>
      <c r="T4" s="11"/>
      <c r="U4" s="11"/>
      <c r="V4" s="11"/>
      <c r="W4" s="11"/>
      <c r="X4" s="11"/>
      <c r="Y4" s="11"/>
      <c r="Z4" s="11"/>
      <c r="AA4" s="11"/>
    </row>
    <row r="5" spans="1:27" ht="66" customHeight="1">
      <c r="A5" s="65" t="s">
        <v>43</v>
      </c>
      <c r="B5" s="59" t="s">
        <v>79</v>
      </c>
      <c r="C5" s="59" t="s">
        <v>138</v>
      </c>
      <c r="D5" s="59" t="s">
        <v>135</v>
      </c>
      <c r="E5" s="59" t="s">
        <v>139</v>
      </c>
      <c r="F5" s="59" t="s">
        <v>136</v>
      </c>
      <c r="G5" s="59" t="s">
        <v>140</v>
      </c>
      <c r="H5" s="59" t="s">
        <v>135</v>
      </c>
      <c r="I5" s="59" t="s">
        <v>136</v>
      </c>
      <c r="J5" s="59" t="s">
        <v>136</v>
      </c>
      <c r="K5" s="66">
        <v>5.3</v>
      </c>
      <c r="L5" s="59" t="s">
        <v>77</v>
      </c>
      <c r="M5" s="52" t="s">
        <v>141</v>
      </c>
      <c r="N5" s="11"/>
      <c r="O5" s="11"/>
      <c r="P5" s="11"/>
      <c r="Q5" s="11"/>
      <c r="R5" s="11"/>
      <c r="S5" s="11"/>
      <c r="T5" s="11"/>
      <c r="U5" s="11"/>
      <c r="V5" s="11"/>
      <c r="W5" s="11"/>
      <c r="X5" s="11"/>
      <c r="Y5" s="11"/>
      <c r="Z5" s="11"/>
      <c r="AA5" s="11"/>
    </row>
    <row r="6" spans="1:27" ht="58.5" customHeight="1">
      <c r="A6" s="52" t="s">
        <v>43</v>
      </c>
      <c r="B6" s="52" t="s">
        <v>142</v>
      </c>
      <c r="C6" s="59" t="s">
        <v>138</v>
      </c>
      <c r="D6" s="59" t="s">
        <v>135</v>
      </c>
      <c r="E6" s="59" t="s">
        <v>139</v>
      </c>
      <c r="F6" s="59" t="s">
        <v>136</v>
      </c>
      <c r="G6" s="59" t="s">
        <v>137</v>
      </c>
      <c r="H6" s="59" t="s">
        <v>135</v>
      </c>
      <c r="I6" s="59" t="s">
        <v>136</v>
      </c>
      <c r="J6" s="59" t="s">
        <v>136</v>
      </c>
      <c r="K6" s="66">
        <v>6.3</v>
      </c>
      <c r="L6" s="59" t="str">
        <f>IF(K6&lt;&gt;"",_xlfn.IFS(K6&gt;=7, "High", K6 &gt;=4,"Medium",K6 &gt;= 0.1, "Low"),"")</f>
        <v>Medium</v>
      </c>
      <c r="M6" s="52" t="s">
        <v>143</v>
      </c>
      <c r="N6" s="11"/>
      <c r="O6" s="11"/>
      <c r="P6" s="11"/>
      <c r="Q6" s="11"/>
      <c r="R6" s="11"/>
      <c r="S6" s="11"/>
      <c r="T6" s="11"/>
      <c r="U6" s="11"/>
      <c r="V6" s="11"/>
      <c r="W6" s="11"/>
      <c r="X6" s="11"/>
      <c r="Y6" s="11"/>
      <c r="Z6" s="11"/>
      <c r="AA6" s="11"/>
    </row>
    <row r="7" spans="1:27" ht="54.75" customHeight="1">
      <c r="A7" s="52" t="s">
        <v>55</v>
      </c>
      <c r="B7" s="65" t="s">
        <v>144</v>
      </c>
      <c r="C7" s="59" t="s">
        <v>138</v>
      </c>
      <c r="D7" s="59" t="s">
        <v>135</v>
      </c>
      <c r="E7" s="59" t="s">
        <v>135</v>
      </c>
      <c r="F7" s="59" t="s">
        <v>136</v>
      </c>
      <c r="G7" s="59" t="s">
        <v>137</v>
      </c>
      <c r="H7" s="59" t="s">
        <v>135</v>
      </c>
      <c r="I7" s="59" t="s">
        <v>135</v>
      </c>
      <c r="J7" s="59" t="s">
        <v>139</v>
      </c>
      <c r="K7" s="66">
        <v>7.9</v>
      </c>
      <c r="L7" s="59" t="s">
        <v>92</v>
      </c>
      <c r="M7" s="52" t="s">
        <v>145</v>
      </c>
      <c r="N7" s="11"/>
      <c r="O7" s="11"/>
      <c r="P7" s="11"/>
      <c r="Q7" s="11"/>
      <c r="R7" s="11"/>
      <c r="S7" s="11"/>
      <c r="T7" s="11"/>
      <c r="U7" s="11"/>
      <c r="V7" s="11"/>
      <c r="W7" s="11"/>
      <c r="X7" s="11"/>
      <c r="Y7" s="11"/>
      <c r="Z7" s="11"/>
      <c r="AA7" s="11"/>
    </row>
    <row r="8" spans="1:27" ht="15.75" customHeight="1">
      <c r="A8" s="36"/>
      <c r="B8" s="36"/>
      <c r="C8" s="36"/>
      <c r="D8" s="36"/>
      <c r="E8" s="36"/>
      <c r="F8" s="36"/>
      <c r="G8" s="36"/>
      <c r="H8" s="36"/>
      <c r="I8" s="36"/>
      <c r="J8" s="36"/>
      <c r="K8" s="61" t="str">
        <f t="shared" ref="K4:K18" si="0">IF(AND(C8&lt;&gt;"",D8&lt;&gt;"",E8&lt;&gt;"",F8&lt;&gt;"",G8&lt;&gt;"",H8&lt;&gt;"",I8&lt;&gt;"",J8&lt;&gt;""),IF((_xludf.ifs(G8 = "Unchanged (U)", 6.42 * (1-((1-(_xludf.ifs(H8 = "None (N)", 0, H8 = "Low (L)", 0.22, H8 = "High (H)", 0.56)))*(1-(_xludf.ifs(I8 = "None (N)", 0, I8 = "Low (L)", 0.22, I8 = "High (H)", 0.56)))*(1-(_xludf.ifs(J8 = "None (N)", 0, J8 = "Low (L)", 0.22, J8 = "High (H)", 0.56))))), G8 = "Changed (C)", 7.52 * ((1-((1-(_xludf.ifs(H8 = "None (N)", 0, H8 = "Low (L)", 0.22, H8 = "High (H)", 0.56)))*(1-(_xludf.ifs(I8 = "None (N)", 0, I8 = "Low (L)", 0.22, I8 = "High (H)", 0.56)))*(1-(_xludf.ifs(J8 = "None (N)", 0, J8 = "Low (L)", 0.22, J8 = "High (H)", 0.56))))) - 0.029) - 3.25 * pow((1-((1-(_xludf.ifs(H8 = "None (N)", 0, H8 = "Low (L)", 0.22, H8 = "High (H)", 0.56)))*(1-(_xludf.ifs(I8 = "None (N)", 0, I8 = "Low (L)", 0.22, I8 = "High (H)", 0.56)))*(1-(_xludf.ifs(J8 = "None (N)", 0, J8 = "Low (L)", 0.22, J8 = "High (H)", 0.56))))) - 0.02,15))) &lt;= 0, 0, _xludf.ifs(G8 = "Unchanged (U)", ROUNDUP(MIN(IF(G8 &lt;&gt; "", _xludf.ifs(G8 = "Unchanged (U)", 6.42 * (1-((1-(_xludf.ifs(H8 = "None (N)", 0, H8 = "Low (L)", 0.22, H8 = "High (H)", 0.56)))*(1-(_xludf.ifs(I8 = "None (N)", 0, I8 = "Low (L)", 0.22, I8 = "High (H)", 0.56)))*(1-(_xludf.ifs(J8 = "None (N)", 0, J8 = "Low (L)", 0.22, J8 = "High (H)", 0.56))))), G8 = "Changed (C)", 7.52 * ((1-((1-(_xludf.ifs(H8 = "None (N)", 0, H8 = "Low (L)", 0.22, H8 = "High (H)", 0.56)))*(1-(_xludf.ifs(I8 = "None (N)", 0, I8 = "Low (L)", 0.22, I8 = "High (H)", 0.56)))*(1-(_xludf.ifs(J8 = "None (N)", 0, J8 = "Low (L)", 0.22, J8 = "High (H)", 0.56))))) - 0.029) - 3.25 * pow((1-((1-(_xludf.ifs(H8 = "None (N)", 0, H8 = "Low (L)", 0.22, H8 = "High (H)", 0.56)))*(1-(_xludf.ifs(I8 = "None (N)", 0, I8 = "Low (L)", 0.22, I8 = "High (H)", 0.56)))*(1-(_xludf.ifs(J8 = "None (N)", 0, J8 = "Low (L)", 0.22, J8 = "High (H)", 0.56))))) - 0.02,15)), "") + 8.22 * _xludf.ifs(C8 = "Network (N)", 0.85, C8 = "Adjacent (A)", 0.62, C8 = "Local (L)", 0.55, C8 = "Physical (P)",0.2) * _xludf.ifs(D8 = "Low (L)", 0.77, D8 = "High (H)", 0.44) * _xludf.ifs(E8 = "None (N)", 0.85, AND(E8 = "Low (L)", G8 = "Unchanged (U)"), 0.62, AND(E8 = "Low (L)", G8 = "Changed (C)"), 0.68, AND(E8 = "High (H)", G8 = "Unchanged (U)"), 0.27, AND(E8 = "High (H)", G8 = "Changed (C)"), 0.5) * _xludf.ifs(F8 = "None (N)", 0.85, F8 = "Required (R)", 0.62),10),1), G8 = "Changed (C)", ROUNDUP(MIN(1.08 * (IF(G8 &lt;&gt; "", _xludf.ifs(G8 = "Unchanged (U)", 6.42 * (1-((1-(_xludf.ifs(H8 = "None (N)", 0, H8 = "Low (L)", 0.22, H8 = "High (H)", 0.56)))*(1-(_xludf.ifs(I8 = "None (N)", 0, I8 = "Low (L)", 0.22, I8 = "High (H)", 0.56)))*(1-(_xludf.ifs(J8 = "None (N)", 0, J8 = "Low (L)", 0.22, J8 = "High (H)", 0.56))))), G8 = "Changed (C)", 7.52 * ((1-((1-(_xludf.ifs(H8 = "None (N)", 0, H8 = "Low (L)", 0.22, H8 = "High (H)", 0.56)))*(1-(_xludf.ifs(I8 = "None (N)", 0, I8 = "Low (L)", 0.22, I8 = "High (H)", 0.56)))*(1-(_xludf.ifs(J8 = "None (N)", 0, J8 = "Low (L)", 0.22, J8 = "High (H)", 0.56))))) - 0.029) - 3.25 * pow((1-((1-(_xludf.ifs(H8 = "None (N)", 0, H8 = "Low (L)", 0.22, H8 = "High (H)", 0.56)))*(1-(_xludf.ifs(I8 = "None (N)", 0, I8 = "Low (L)", 0.22, I8 = "High (H)", 0.56)))*(1-(_xludf.ifs(J8 = "None (N)", 0, J8 = "Low (L)", 0.22, J8 = "High (H)", 0.56))))) - 0.02,15)), "") + 8.22 * _xludf.ifs(C8 = "Network (N)", 0.85, C8 = "Adjacent (A)", 0.62, C8 = "Local (L)", 0.55, C8 = "Physical (P)",0.2) * _xludf.ifs(D8 = "Low (L)", 0.77, D8 = "High (H)", 0.44) * _xludf.ifs(E8 = "None (N)", 0.85, AND(E8 = "Low (L)", G8 = "Unchanged (U)"), 0.62, AND(E8 = "Low (L)", G8 = "Changed (C)"), 0.68, AND(E8 = "High (H)", G8 = "Unchanged (U)"), 0.27, AND(E8 = "High (H)", G8 = "Changed (C)"), 0.5) * _xludf.ifs(F8 = "None (N)", 0.85, F8 = "Required (R)", 0.62)),10),1))),"")</f>
        <v/>
      </c>
      <c r="L8" s="36" t="str">
        <f t="shared" ref="L6:L18" si="1">IF(K8&lt;&gt;"",_xludf.ifs(K8&gt;=7, "High", K8 &gt;=4,"Medium",K8 &gt;= 0.1, "Low"),"")</f>
        <v/>
      </c>
      <c r="M8" s="27" t="str">
        <f ca="1">IFERROR(__xludf.DUMMYFUNCTION("if(and(C8&lt;&gt;"""",D8&lt;&gt;"""",E8&lt;&gt;"""",F8&lt;&gt;"""",G8&lt;&gt;"""",H8&lt;&gt;"""",I8&lt;&gt;"""",J8&lt;&gt;""""),concatenate(""CVSS:3.0/AV:"", if(C8 &lt;&gt; """", split(right(C8,2),"")""), """"), ""/AC:"", if(D8 &lt;&gt; """", split(right(D8,2),"")""), """"), ""/PR:"", if(E8 &lt;&gt; """", split(right(E8"&amp;",2),"")""), """"), ""/UI:"", if(F8 &lt;&gt; """", split(right(F8,2),"")""), """"), ""/S:"", if(G8 &lt;&gt; """", split(right(G8,2),"")""), """"), ""/C:"", if(H8 &lt;&gt; """", split(right(H8,2),"")""), """"), ""/I:"", if(I8 &lt;&gt; """", split(right(I8,2),"")""), """"), ""/A:"""&amp;", if(J8 &lt;&gt; """", split(right(J8,2),"")""), """")),"""")"),"")</f>
        <v/>
      </c>
      <c r="N8" s="11"/>
      <c r="O8" s="11"/>
      <c r="P8" s="11"/>
      <c r="Q8" s="11"/>
      <c r="R8" s="11"/>
      <c r="S8" s="11"/>
      <c r="T8" s="11"/>
      <c r="U8" s="11"/>
      <c r="V8" s="11"/>
      <c r="W8" s="11"/>
      <c r="X8" s="11"/>
      <c r="Y8" s="11"/>
      <c r="Z8" s="11"/>
      <c r="AA8" s="11"/>
    </row>
    <row r="9" spans="1:27" ht="15.75" customHeight="1">
      <c r="A9" s="36"/>
      <c r="B9" s="36"/>
      <c r="C9" s="36"/>
      <c r="D9" s="36"/>
      <c r="E9" s="36"/>
      <c r="F9" s="36"/>
      <c r="G9" s="36"/>
      <c r="H9" s="36"/>
      <c r="I9" s="36"/>
      <c r="J9" s="36"/>
      <c r="K9" s="61" t="str">
        <f t="shared" si="0"/>
        <v/>
      </c>
      <c r="L9" s="36" t="str">
        <f t="shared" si="1"/>
        <v/>
      </c>
      <c r="M9" s="27" t="str">
        <f ca="1">IFERROR(__xludf.DUMMYFUNCTION("if(and(C9&lt;&gt;"""",D9&lt;&gt;"""",E9&lt;&gt;"""",F9&lt;&gt;"""",G9&lt;&gt;"""",H9&lt;&gt;"""",I9&lt;&gt;"""",J9&lt;&gt;""""),concatenate(""CVSS:3.0/AV:"", if(C9 &lt;&gt; """", split(right(C9,2),"")""), """"), ""/AC:"", if(D9 &lt;&gt; """", split(right(D9,2),"")""), """"), ""/PR:"", if(E9 &lt;&gt; """", split(right(E9"&amp;",2),"")""), """"), ""/UI:"", if(F9 &lt;&gt; """", split(right(F9,2),"")""), """"), ""/S:"", if(G9 &lt;&gt; """", split(right(G9,2),"")""), """"), ""/C:"", if(H9 &lt;&gt; """", split(right(H9,2),"")""), """"), ""/I:"", if(I9 &lt;&gt; """", split(right(I9,2),"")""), """"), ""/A:"""&amp;", if(J9 &lt;&gt; """", split(right(J9,2),"")""), """")),"""")"),"")</f>
        <v/>
      </c>
      <c r="N9" s="11"/>
      <c r="O9" s="11"/>
      <c r="P9" s="11"/>
      <c r="Q9" s="11"/>
      <c r="R9" s="11"/>
      <c r="S9" s="11"/>
      <c r="T9" s="11"/>
      <c r="U9" s="11"/>
      <c r="V9" s="11"/>
      <c r="W9" s="11"/>
      <c r="X9" s="11"/>
      <c r="Y9" s="11"/>
      <c r="Z9" s="11"/>
      <c r="AA9" s="11"/>
    </row>
    <row r="10" spans="1:27" ht="15.75" customHeight="1">
      <c r="A10" s="36"/>
      <c r="B10" s="36"/>
      <c r="C10" s="36"/>
      <c r="D10" s="36"/>
      <c r="E10" s="36"/>
      <c r="F10" s="36"/>
      <c r="G10" s="36"/>
      <c r="H10" s="36"/>
      <c r="I10" s="36"/>
      <c r="J10" s="36"/>
      <c r="K10" s="61" t="str">
        <f t="shared" si="0"/>
        <v/>
      </c>
      <c r="L10" s="36" t="str">
        <f t="shared" si="1"/>
        <v/>
      </c>
      <c r="M10" s="27" t="str">
        <f ca="1">IFERROR(__xludf.DUMMYFUNCTION("if(and(C10&lt;&gt;"""",D10&lt;&gt;"""",E10&lt;&gt;"""",F10&lt;&gt;"""",G10&lt;&gt;"""",H10&lt;&gt;"""",I10&lt;&gt;"""",J10&lt;&gt;""""),concatenate(""CVSS:3.0/AV:"", if(C10 &lt;&gt; """", split(right(C10,2),"")""), """"), ""/AC:"", if(D10 &lt;&gt; """", split(right(D10,2),"")""), """"), ""/PR:"", if(E10 &lt;&gt; """", s"&amp;"plit(right(E10,2),"")""), """"), ""/UI:"", if(F10 &lt;&gt; """", split(right(F10,2),"")""), """"), ""/S:"", if(G10 &lt;&gt; """", split(right(G10,2),"")""), """"), ""/C:"", if(H10 &lt;&gt; """", split(right(H10,2),"")""), """"), ""/I:"", if(I10 &lt;&gt; """", split(right(I10,2),"&amp;""")""), """"), ""/A:"", if(J10 &lt;&gt; """", split(right(J10,2),"")""), """")),"""")"),"")</f>
        <v/>
      </c>
      <c r="N10" s="11"/>
      <c r="O10" s="11"/>
      <c r="P10" s="11"/>
      <c r="Q10" s="11"/>
      <c r="R10" s="11"/>
      <c r="S10" s="11"/>
      <c r="T10" s="11"/>
      <c r="U10" s="11"/>
      <c r="V10" s="11"/>
      <c r="W10" s="11"/>
      <c r="X10" s="11"/>
      <c r="Y10" s="11"/>
      <c r="Z10" s="11"/>
      <c r="AA10" s="11"/>
    </row>
    <row r="11" spans="1:27" ht="15.75" customHeight="1">
      <c r="A11" s="36"/>
      <c r="B11" s="36"/>
      <c r="C11" s="36"/>
      <c r="D11" s="36"/>
      <c r="E11" s="36"/>
      <c r="F11" s="36"/>
      <c r="G11" s="36"/>
      <c r="H11" s="36"/>
      <c r="I11" s="36"/>
      <c r="J11" s="36"/>
      <c r="K11" s="61" t="str">
        <f t="shared" si="0"/>
        <v/>
      </c>
      <c r="L11" s="36" t="str">
        <f t="shared" si="1"/>
        <v/>
      </c>
      <c r="M11" s="27" t="str">
        <f ca="1">IFERROR(__xludf.DUMMYFUNCTION("if(and(C11&lt;&gt;"""",D11&lt;&gt;"""",E11&lt;&gt;"""",F11&lt;&gt;"""",G11&lt;&gt;"""",H11&lt;&gt;"""",I11&lt;&gt;"""",J11&lt;&gt;""""),concatenate(""CVSS:3.0/AV:"", if(C11 &lt;&gt; """", split(right(C11,2),"")""), """"), ""/AC:"", if(D11 &lt;&gt; """", split(right(D11,2),"")""), """"), ""/PR:"", if(E11 &lt;&gt; """", s"&amp;"plit(right(E11,2),"")""), """"), ""/UI:"", if(F11 &lt;&gt; """", split(right(F11,2),"")""), """"), ""/S:"", if(G11 &lt;&gt; """", split(right(G11,2),"")""), """"), ""/C:"", if(H11 &lt;&gt; """", split(right(H11,2),"")""), """"), ""/I:"", if(I11 &lt;&gt; """", split(right(I11,2),"&amp;""")""), """"), ""/A:"", if(J11 &lt;&gt; """", split(right(J11,2),"")""), """")),"""")"),"")</f>
        <v/>
      </c>
      <c r="N11" s="11"/>
      <c r="O11" s="11"/>
      <c r="P11" s="11"/>
      <c r="Q11" s="11"/>
      <c r="R11" s="11"/>
      <c r="S11" s="11"/>
      <c r="T11" s="11"/>
      <c r="U11" s="11"/>
      <c r="V11" s="11"/>
      <c r="W11" s="11"/>
      <c r="X11" s="11"/>
      <c r="Y11" s="11"/>
      <c r="Z11" s="11"/>
      <c r="AA11" s="11"/>
    </row>
    <row r="12" spans="1:27" ht="15.75" customHeight="1">
      <c r="A12" s="36"/>
      <c r="B12" s="36"/>
      <c r="C12" s="36"/>
      <c r="D12" s="36"/>
      <c r="E12" s="36"/>
      <c r="F12" s="36"/>
      <c r="G12" s="36"/>
      <c r="H12" s="36"/>
      <c r="I12" s="36"/>
      <c r="J12" s="36"/>
      <c r="K12" s="61" t="str">
        <f t="shared" si="0"/>
        <v/>
      </c>
      <c r="L12" s="36" t="str">
        <f t="shared" si="1"/>
        <v/>
      </c>
      <c r="M12" s="27" t="str">
        <f ca="1">IFERROR(__xludf.DUMMYFUNCTION("if(and(C12&lt;&gt;"""",D12&lt;&gt;"""",E12&lt;&gt;"""",F12&lt;&gt;"""",G12&lt;&gt;"""",H12&lt;&gt;"""",I12&lt;&gt;"""",J12&lt;&gt;""""),concatenate(""CVSS:3.0/AV:"", if(C12 &lt;&gt; """", split(right(C12,2),"")""), """"), ""/AC:"", if(D12 &lt;&gt; """", split(right(D12,2),"")""), """"), ""/PR:"", if(E12 &lt;&gt; """", s"&amp;"plit(right(E12,2),"")""), """"), ""/UI:"", if(F12 &lt;&gt; """", split(right(F12,2),"")""), """"), ""/S:"", if(G12 &lt;&gt; """", split(right(G12,2),"")""), """"), ""/C:"", if(H12 &lt;&gt; """", split(right(H12,2),"")""), """"), ""/I:"", if(I12 &lt;&gt; """", split(right(I12,2),"&amp;""")""), """"), ""/A:"", if(J12 &lt;&gt; """", split(right(J12,2),"")""), """")),"""")"),"")</f>
        <v/>
      </c>
      <c r="N12" s="11"/>
      <c r="O12" s="11"/>
      <c r="P12" s="11"/>
      <c r="Q12" s="11"/>
      <c r="R12" s="11"/>
      <c r="S12" s="11"/>
      <c r="T12" s="11"/>
      <c r="U12" s="11"/>
      <c r="V12" s="11"/>
      <c r="W12" s="11"/>
      <c r="X12" s="11"/>
      <c r="Y12" s="11"/>
      <c r="Z12" s="11"/>
      <c r="AA12" s="11"/>
    </row>
    <row r="13" spans="1:27" ht="15.75" customHeight="1">
      <c r="A13" s="36"/>
      <c r="B13" s="36"/>
      <c r="C13" s="36"/>
      <c r="D13" s="36"/>
      <c r="E13" s="36"/>
      <c r="F13" s="36"/>
      <c r="G13" s="36"/>
      <c r="H13" s="36"/>
      <c r="I13" s="36"/>
      <c r="J13" s="36"/>
      <c r="K13" s="61" t="str">
        <f t="shared" si="0"/>
        <v/>
      </c>
      <c r="L13" s="36" t="str">
        <f t="shared" si="1"/>
        <v/>
      </c>
      <c r="M13" s="27" t="str">
        <f ca="1">IFERROR(__xludf.DUMMYFUNCTION("if(and(C13&lt;&gt;"""",D13&lt;&gt;"""",E13&lt;&gt;"""",F13&lt;&gt;"""",G13&lt;&gt;"""",H13&lt;&gt;"""",I13&lt;&gt;"""",J13&lt;&gt;""""),concatenate(""CVSS:3.0/AV:"", if(C13 &lt;&gt; """", split(right(C13,2),"")""), """"), ""/AC:"", if(D13 &lt;&gt; """", split(right(D13,2),"")""), """"), ""/PR:"", if(E13 &lt;&gt; """", s"&amp;"plit(right(E13,2),"")""), """"), ""/UI:"", if(F13 &lt;&gt; """", split(right(F13,2),"")""), """"), ""/S:"", if(G13 &lt;&gt; """", split(right(G13,2),"")""), """"), ""/C:"", if(H13 &lt;&gt; """", split(right(H13,2),"")""), """"), ""/I:"", if(I13 &lt;&gt; """", split(right(I13,2),"&amp;""")""), """"), ""/A:"", if(J13 &lt;&gt; """", split(right(J13,2),"")""), """")),"""")"),"")</f>
        <v/>
      </c>
      <c r="N13" s="11"/>
      <c r="O13" s="11"/>
      <c r="P13" s="11"/>
      <c r="Q13" s="11"/>
      <c r="R13" s="11"/>
      <c r="S13" s="11"/>
      <c r="T13" s="11"/>
      <c r="U13" s="11"/>
      <c r="V13" s="11"/>
      <c r="W13" s="11"/>
      <c r="X13" s="11"/>
      <c r="Y13" s="11"/>
      <c r="Z13" s="11"/>
      <c r="AA13" s="11"/>
    </row>
    <row r="14" spans="1:27" ht="15.75" customHeight="1">
      <c r="A14" s="36"/>
      <c r="B14" s="36"/>
      <c r="C14" s="36"/>
      <c r="D14" s="36"/>
      <c r="E14" s="36"/>
      <c r="F14" s="36"/>
      <c r="G14" s="36"/>
      <c r="H14" s="36"/>
      <c r="I14" s="36"/>
      <c r="J14" s="36"/>
      <c r="K14" s="61" t="str">
        <f t="shared" si="0"/>
        <v/>
      </c>
      <c r="L14" s="36" t="str">
        <f t="shared" si="1"/>
        <v/>
      </c>
      <c r="M14" s="27" t="str">
        <f ca="1">IFERROR(__xludf.DUMMYFUNCTION("if(and(C14&lt;&gt;"""",D14&lt;&gt;"""",E14&lt;&gt;"""",F14&lt;&gt;"""",G14&lt;&gt;"""",H14&lt;&gt;"""",I14&lt;&gt;"""",J14&lt;&gt;""""),concatenate(""CVSS:3.0/AV:"", if(C14 &lt;&gt; """", split(right(C14,2),"")""), """"), ""/AC:"", if(D14 &lt;&gt; """", split(right(D14,2),"")""), """"), ""/PR:"", if(E14 &lt;&gt; """", s"&amp;"plit(right(E14,2),"")""), """"), ""/UI:"", if(F14 &lt;&gt; """", split(right(F14,2),"")""), """"), ""/S:"", if(G14 &lt;&gt; """", split(right(G14,2),"")""), """"), ""/C:"", if(H14 &lt;&gt; """", split(right(H14,2),"")""), """"), ""/I:"", if(I14 &lt;&gt; """", split(right(I14,2),"&amp;""")""), """"), ""/A:"", if(J14 &lt;&gt; """", split(right(J14,2),"")""), """")),"""")"),"")</f>
        <v/>
      </c>
      <c r="N14" s="11" t="s">
        <v>146</v>
      </c>
      <c r="O14" s="11"/>
      <c r="P14" s="11"/>
      <c r="Q14" s="11"/>
      <c r="R14" s="11"/>
      <c r="S14" s="11"/>
      <c r="T14" s="11"/>
      <c r="U14" s="11"/>
      <c r="V14" s="11"/>
      <c r="W14" s="11"/>
      <c r="X14" s="11"/>
      <c r="Y14" s="11"/>
      <c r="Z14" s="11"/>
      <c r="AA14" s="11"/>
    </row>
    <row r="15" spans="1:27" ht="15.75" customHeight="1">
      <c r="A15" s="36"/>
      <c r="B15" s="36"/>
      <c r="C15" s="36"/>
      <c r="D15" s="36"/>
      <c r="E15" s="36"/>
      <c r="F15" s="36"/>
      <c r="G15" s="36"/>
      <c r="H15" s="36"/>
      <c r="I15" s="36"/>
      <c r="J15" s="36"/>
      <c r="K15" s="61" t="str">
        <f t="shared" si="0"/>
        <v/>
      </c>
      <c r="L15" s="36" t="str">
        <f t="shared" si="1"/>
        <v/>
      </c>
      <c r="M15" s="27" t="str">
        <f ca="1">IFERROR(__xludf.DUMMYFUNCTION("if(and(C15&lt;&gt;"""",D15&lt;&gt;"""",E15&lt;&gt;"""",F15&lt;&gt;"""",G15&lt;&gt;"""",H15&lt;&gt;"""",I15&lt;&gt;"""",J15&lt;&gt;""""),concatenate(""CVSS:3.0/AV:"", if(C15 &lt;&gt; """", split(right(C15,2),"")""), """"), ""/AC:"", if(D15 &lt;&gt; """", split(right(D15,2),"")""), """"), ""/PR:"", if(E15 &lt;&gt; """", s"&amp;"plit(right(E15,2),"")""), """"), ""/UI:"", if(F15 &lt;&gt; """", split(right(F15,2),"")""), """"), ""/S:"", if(G15 &lt;&gt; """", split(right(G15,2),"")""), """"), ""/C:"", if(H15 &lt;&gt; """", split(right(H15,2),"")""), """"), ""/I:"", if(I15 &lt;&gt; """", split(right(I15,2),"&amp;""")""), """"), ""/A:"", if(J15 &lt;&gt; """", split(right(J15,2),"")""), """")),"""")"),"")</f>
        <v/>
      </c>
      <c r="N15" s="11"/>
      <c r="O15" s="11"/>
      <c r="P15" s="11"/>
      <c r="Q15" s="11"/>
      <c r="R15" s="11"/>
      <c r="S15" s="11"/>
      <c r="T15" s="11"/>
      <c r="U15" s="11"/>
      <c r="V15" s="11"/>
      <c r="W15" s="11"/>
      <c r="X15" s="11"/>
      <c r="Y15" s="11"/>
      <c r="Z15" s="11"/>
      <c r="AA15" s="11"/>
    </row>
    <row r="16" spans="1:27" ht="15.75" customHeight="1">
      <c r="A16" s="36"/>
      <c r="B16" s="36"/>
      <c r="C16" s="36"/>
      <c r="D16" s="36"/>
      <c r="E16" s="36"/>
      <c r="F16" s="36"/>
      <c r="G16" s="36"/>
      <c r="H16" s="36"/>
      <c r="I16" s="36"/>
      <c r="J16" s="36"/>
      <c r="K16" s="61" t="str">
        <f t="shared" si="0"/>
        <v/>
      </c>
      <c r="L16" s="36" t="str">
        <f t="shared" si="1"/>
        <v/>
      </c>
      <c r="M16" s="27" t="str">
        <f ca="1">IFERROR(__xludf.DUMMYFUNCTION("if(and(C16&lt;&gt;"""",D16&lt;&gt;"""",E16&lt;&gt;"""",F16&lt;&gt;"""",G16&lt;&gt;"""",H16&lt;&gt;"""",I16&lt;&gt;"""",J16&lt;&gt;""""),concatenate(""CVSS:3.0/AV:"", if(C16 &lt;&gt; """", split(right(C16,2),"")""), """"), ""/AC:"", if(D16 &lt;&gt; """", split(right(D16,2),"")""), """"), ""/PR:"", if(E16 &lt;&gt; """", s"&amp;"plit(right(E16,2),"")""), """"), ""/UI:"", if(F16 &lt;&gt; """", split(right(F16,2),"")""), """"), ""/S:"", if(G16 &lt;&gt; """", split(right(G16,2),"")""), """"), ""/C:"", if(H16 &lt;&gt; """", split(right(H16,2),"")""), """"), ""/I:"", if(I16 &lt;&gt; """", split(right(I16,2),"&amp;""")""), """"), ""/A:"", if(J16 &lt;&gt; """", split(right(J16,2),"")""), """")),"""")"),"")</f>
        <v/>
      </c>
      <c r="N16" s="11"/>
      <c r="O16" s="11"/>
      <c r="P16" s="11"/>
      <c r="Q16" s="11"/>
      <c r="R16" s="11"/>
      <c r="S16" s="11"/>
      <c r="T16" s="11"/>
      <c r="U16" s="11"/>
      <c r="V16" s="11"/>
      <c r="W16" s="11"/>
      <c r="X16" s="11"/>
      <c r="Y16" s="11"/>
      <c r="Z16" s="11"/>
      <c r="AA16" s="11"/>
    </row>
    <row r="17" spans="1:27" ht="15.75" customHeight="1">
      <c r="A17" s="36"/>
      <c r="B17" s="36"/>
      <c r="C17" s="36"/>
      <c r="D17" s="36"/>
      <c r="E17" s="36"/>
      <c r="F17" s="36"/>
      <c r="G17" s="36"/>
      <c r="H17" s="36"/>
      <c r="I17" s="36"/>
      <c r="J17" s="36"/>
      <c r="K17" s="61" t="str">
        <f t="shared" si="0"/>
        <v/>
      </c>
      <c r="L17" s="36" t="str">
        <f t="shared" si="1"/>
        <v/>
      </c>
      <c r="M17" s="27" t="str">
        <f ca="1">IFERROR(__xludf.DUMMYFUNCTION("if(and(C17&lt;&gt;"""",D17&lt;&gt;"""",E17&lt;&gt;"""",F17&lt;&gt;"""",G17&lt;&gt;"""",H17&lt;&gt;"""",I17&lt;&gt;"""",J17&lt;&gt;""""),concatenate(""CVSS:3.0/AV:"", if(C17 &lt;&gt; """", split(right(C17,2),"")""), """"), ""/AC:"", if(D17 &lt;&gt; """", split(right(D17,2),"")""), """"), ""/PR:"", if(E17 &lt;&gt; """", s"&amp;"plit(right(E17,2),"")""), """"), ""/UI:"", if(F17 &lt;&gt; """", split(right(F17,2),"")""), """"), ""/S:"", if(G17 &lt;&gt; """", split(right(G17,2),"")""), """"), ""/C:"", if(H17 &lt;&gt; """", split(right(H17,2),"")""), """"), ""/I:"", if(I17 &lt;&gt; """", split(right(I17,2),"&amp;""")""), """"), ""/A:"", if(J17 &lt;&gt; """", split(right(J17,2),"")""), """")),"""")"),"")</f>
        <v/>
      </c>
      <c r="N17" s="11"/>
      <c r="O17" s="11"/>
      <c r="P17" s="11"/>
      <c r="Q17" s="11"/>
      <c r="R17" s="11"/>
      <c r="S17" s="11"/>
      <c r="T17" s="11"/>
      <c r="U17" s="11"/>
      <c r="V17" s="11"/>
      <c r="W17" s="11"/>
      <c r="X17" s="11"/>
      <c r="Y17" s="11"/>
      <c r="Z17" s="11"/>
      <c r="AA17" s="11"/>
    </row>
    <row r="18" spans="1:27" ht="15.75" customHeight="1">
      <c r="A18" s="36"/>
      <c r="B18" s="36"/>
      <c r="C18" s="36"/>
      <c r="D18" s="36"/>
      <c r="E18" s="36"/>
      <c r="F18" s="36"/>
      <c r="G18" s="36"/>
      <c r="H18" s="36"/>
      <c r="I18" s="36"/>
      <c r="J18" s="36"/>
      <c r="K18" s="61" t="str">
        <f t="shared" si="0"/>
        <v/>
      </c>
      <c r="L18" s="36" t="str">
        <f t="shared" si="1"/>
        <v/>
      </c>
      <c r="M18" s="27" t="str">
        <f ca="1">IFERROR(__xludf.DUMMYFUNCTION("if(and(C18&lt;&gt;"""",D18&lt;&gt;"""",E18&lt;&gt;"""",F18&lt;&gt;"""",G18&lt;&gt;"""",H18&lt;&gt;"""",I18&lt;&gt;"""",J18&lt;&gt;""""),concatenate(""CVSS:3.0/AV:"", if(C18 &lt;&gt; """", split(right(C18,2),"")""), """"), ""/AC:"", if(D18 &lt;&gt; """", split(right(D18,2),"")""), """"), ""/PR:"", if(E18 &lt;&gt; """", s"&amp;"plit(right(E18,2),"")""), """"), ""/UI:"", if(F18 &lt;&gt; """", split(right(F18,2),"")""), """"), ""/S:"", if(G18 &lt;&gt; """", split(right(G18,2),"")""), """"), ""/C:"", if(H18 &lt;&gt; """", split(right(H18,2),"")""), """"), ""/I:"", if(I18 &lt;&gt; """", split(right(I18,2),"&amp;""")""), """"), ""/A:"", if(J18 &lt;&gt; """", split(right(J18,2),"")""), """")),"""")"),"")</f>
        <v/>
      </c>
      <c r="N18" s="11"/>
      <c r="O18" s="11"/>
      <c r="P18" s="11"/>
      <c r="Q18" s="11"/>
      <c r="R18" s="11"/>
      <c r="S18" s="11"/>
      <c r="T18" s="11"/>
      <c r="U18" s="11"/>
      <c r="V18" s="11"/>
      <c r="W18" s="11"/>
      <c r="X18" s="11"/>
      <c r="Y18" s="11"/>
      <c r="Z18" s="11"/>
      <c r="AA18" s="11"/>
    </row>
    <row r="19" spans="1:27" ht="15.75" customHeight="1">
      <c r="A19" s="11"/>
      <c r="B19" s="11"/>
      <c r="C19" s="11"/>
      <c r="D19" s="11"/>
      <c r="E19" s="11"/>
      <c r="F19" s="11"/>
      <c r="G19" s="11"/>
      <c r="H19" s="11"/>
      <c r="I19" s="11"/>
      <c r="J19" s="11"/>
      <c r="K19" s="11"/>
      <c r="L19" s="11"/>
      <c r="M19" s="11"/>
      <c r="N19" s="11"/>
      <c r="O19" s="11"/>
      <c r="P19" s="11"/>
      <c r="Q19" s="11"/>
      <c r="R19" s="11"/>
      <c r="S19" s="11"/>
      <c r="T19" s="11"/>
      <c r="U19" s="11"/>
      <c r="V19" s="11"/>
      <c r="W19" s="11"/>
      <c r="X19" s="11"/>
      <c r="Y19" s="11"/>
      <c r="Z19" s="11"/>
      <c r="AA19" s="11"/>
    </row>
    <row r="20" spans="1:27" ht="15.75" customHeight="1">
      <c r="A20" s="3" t="s">
        <v>94</v>
      </c>
      <c r="B20" s="11"/>
      <c r="C20" s="11"/>
      <c r="D20" s="11"/>
      <c r="E20" s="11"/>
      <c r="F20" s="11"/>
      <c r="G20" s="11"/>
      <c r="H20" s="11"/>
      <c r="I20" s="11"/>
      <c r="J20" s="11"/>
      <c r="K20" s="11"/>
      <c r="L20" s="11"/>
      <c r="M20" s="11"/>
      <c r="N20" s="11"/>
      <c r="O20" s="11"/>
      <c r="P20" s="11"/>
      <c r="Q20" s="11"/>
      <c r="R20" s="11"/>
      <c r="S20" s="11"/>
      <c r="T20" s="11"/>
      <c r="U20" s="11"/>
      <c r="V20" s="11"/>
      <c r="W20" s="11"/>
      <c r="X20" s="11"/>
      <c r="Y20" s="11"/>
      <c r="Z20" s="11"/>
      <c r="AA20" s="11"/>
    </row>
    <row r="21" spans="1:27" ht="15.75" customHeight="1">
      <c r="A21" s="4" t="s">
        <v>147</v>
      </c>
    </row>
  </sheetData>
  <pageMargins left="0.7" right="0.7" top="0.75" bottom="0.75" header="0.3" footer="0.3"/>
  <extLst>
    <ext xmlns:x14="http://schemas.microsoft.com/office/spreadsheetml/2009/9/main" uri="{CCE6A557-97BC-4b89-ADB6-D9C93CAAB3DF}">
      <x14:dataValidations xmlns:xm="http://schemas.microsoft.com/office/excel/2006/main" count="8">
        <x14:dataValidation type="list" allowBlank="1" xr:uid="{00000000-0002-0000-0600-000000000000}">
          <x14:formula1>
            <xm:f>References!$B$4:$B$5</xm:f>
          </x14:formula1>
          <xm:sqref>D4:D18</xm:sqref>
        </x14:dataValidation>
        <x14:dataValidation type="list" allowBlank="1" xr:uid="{00000000-0002-0000-0600-000001000000}">
          <x14:formula1>
            <xm:f>References!$A$4:$A$7</xm:f>
          </x14:formula1>
          <xm:sqref>C4:C18</xm:sqref>
        </x14:dataValidation>
        <x14:dataValidation type="list" allowBlank="1" xr:uid="{00000000-0002-0000-0600-000002000000}">
          <x14:formula1>
            <xm:f>References!$D$4:$D$5</xm:f>
          </x14:formula1>
          <xm:sqref>F4:F18</xm:sqref>
        </x14:dataValidation>
        <x14:dataValidation type="list" allowBlank="1" xr:uid="{00000000-0002-0000-0600-000003000000}">
          <x14:formula1>
            <xm:f>References!$H$4:$H$6</xm:f>
          </x14:formula1>
          <xm:sqref>J4:J18</xm:sqref>
        </x14:dataValidation>
        <x14:dataValidation type="list" allowBlank="1" xr:uid="{00000000-0002-0000-0600-000004000000}">
          <x14:formula1>
            <xm:f>References!$F$4:$F$6</xm:f>
          </x14:formula1>
          <xm:sqref>H4:H18</xm:sqref>
        </x14:dataValidation>
        <x14:dataValidation type="list" allowBlank="1" xr:uid="{00000000-0002-0000-0600-000005000000}">
          <x14:formula1>
            <xm:f>References!$E$4:$E$5</xm:f>
          </x14:formula1>
          <xm:sqref>G4:G18</xm:sqref>
        </x14:dataValidation>
        <x14:dataValidation type="list" allowBlank="1" xr:uid="{00000000-0002-0000-0600-000006000000}">
          <x14:formula1>
            <xm:f>References!$G$4:$G$6</xm:f>
          </x14:formula1>
          <xm:sqref>I4:I18</xm:sqref>
        </x14:dataValidation>
        <x14:dataValidation type="list" allowBlank="1" xr:uid="{00000000-0002-0000-0600-000007000000}">
          <x14:formula1>
            <xm:f>References!$C$4:$C$6</xm:f>
          </x14:formula1>
          <xm:sqref>E4:E18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Z7"/>
  <sheetViews>
    <sheetView showGridLines="0" workbookViewId="0"/>
  </sheetViews>
  <sheetFormatPr defaultColWidth="12.5703125" defaultRowHeight="15.75" customHeight="1"/>
  <cols>
    <col min="1" max="10" width="15.140625" customWidth="1"/>
  </cols>
  <sheetData>
    <row r="1" spans="1:26">
      <c r="A1" s="1" t="s">
        <v>148</v>
      </c>
    </row>
    <row r="3" spans="1:26" ht="15.75" customHeight="1">
      <c r="A3" s="12" t="s">
        <v>124</v>
      </c>
      <c r="B3" s="12" t="s">
        <v>125</v>
      </c>
      <c r="C3" s="12" t="s">
        <v>126</v>
      </c>
      <c r="D3" s="12" t="s">
        <v>127</v>
      </c>
      <c r="E3" s="12" t="s">
        <v>128</v>
      </c>
      <c r="F3" s="12" t="s">
        <v>129</v>
      </c>
      <c r="G3" s="12" t="s">
        <v>130</v>
      </c>
      <c r="H3" s="12" t="s">
        <v>131</v>
      </c>
      <c r="I3" s="12" t="s">
        <v>149</v>
      </c>
      <c r="J3" s="12" t="s">
        <v>63</v>
      </c>
      <c r="K3" s="12" t="s">
        <v>10</v>
      </c>
      <c r="L3" s="13"/>
      <c r="M3" s="13"/>
      <c r="N3" s="13"/>
      <c r="O3" s="13"/>
      <c r="P3" s="13"/>
      <c r="Q3" s="13"/>
      <c r="R3" s="13"/>
      <c r="S3" s="13"/>
      <c r="T3" s="13"/>
      <c r="U3" s="13"/>
      <c r="V3" s="13"/>
      <c r="W3" s="13"/>
      <c r="X3" s="13"/>
      <c r="Y3" s="13"/>
      <c r="Z3" s="13"/>
    </row>
    <row r="4" spans="1:26" ht="15.75" customHeight="1">
      <c r="A4" s="14" t="s">
        <v>138</v>
      </c>
      <c r="B4" s="14" t="s">
        <v>139</v>
      </c>
      <c r="C4" s="14" t="s">
        <v>136</v>
      </c>
      <c r="D4" s="14" t="s">
        <v>136</v>
      </c>
      <c r="E4" s="14" t="s">
        <v>140</v>
      </c>
      <c r="F4" s="14" t="s">
        <v>136</v>
      </c>
      <c r="G4" s="14" t="s">
        <v>136</v>
      </c>
      <c r="H4" s="14" t="s">
        <v>136</v>
      </c>
      <c r="I4" s="14" t="s">
        <v>92</v>
      </c>
      <c r="J4" s="14" t="s">
        <v>150</v>
      </c>
      <c r="K4" s="14" t="s">
        <v>35</v>
      </c>
    </row>
    <row r="5" spans="1:26" ht="15.75" customHeight="1">
      <c r="A5" s="14" t="s">
        <v>151</v>
      </c>
      <c r="B5" s="14" t="s">
        <v>135</v>
      </c>
      <c r="C5" s="14" t="s">
        <v>139</v>
      </c>
      <c r="D5" s="14" t="s">
        <v>152</v>
      </c>
      <c r="E5" s="14" t="s">
        <v>137</v>
      </c>
      <c r="F5" s="14" t="s">
        <v>139</v>
      </c>
      <c r="G5" s="14" t="s">
        <v>139</v>
      </c>
      <c r="H5" s="14" t="s">
        <v>139</v>
      </c>
      <c r="I5" s="14" t="s">
        <v>77</v>
      </c>
      <c r="J5" s="14" t="s">
        <v>153</v>
      </c>
      <c r="K5" s="14" t="s">
        <v>20</v>
      </c>
    </row>
    <row r="6" spans="1:26" ht="15.75" customHeight="1">
      <c r="A6" s="14" t="s">
        <v>134</v>
      </c>
      <c r="B6" s="14"/>
      <c r="C6" s="14" t="s">
        <v>135</v>
      </c>
      <c r="D6" s="14"/>
      <c r="E6" s="14"/>
      <c r="F6" s="14" t="s">
        <v>135</v>
      </c>
      <c r="G6" s="14" t="s">
        <v>135</v>
      </c>
      <c r="H6" s="14" t="s">
        <v>135</v>
      </c>
      <c r="I6" s="14" t="s">
        <v>154</v>
      </c>
      <c r="J6" s="14" t="s">
        <v>72</v>
      </c>
      <c r="K6" s="14"/>
    </row>
    <row r="7" spans="1:26" ht="15.75" customHeight="1">
      <c r="A7" s="14" t="s">
        <v>155</v>
      </c>
      <c r="B7" s="14"/>
      <c r="C7" s="14"/>
      <c r="D7" s="14"/>
      <c r="E7" s="14"/>
      <c r="F7" s="14"/>
      <c r="G7" s="14"/>
      <c r="H7" s="14"/>
      <c r="I7" s="14" t="s">
        <v>70</v>
      </c>
      <c r="J7" s="14" t="s">
        <v>156</v>
      </c>
      <c r="K7" s="1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2024-09-12T02:15:20Z</dcterms:created>
  <dcterms:modified xsi:type="dcterms:W3CDTF">2024-12-20T15:55:52Z</dcterms:modified>
  <cp:category/>
  <cp:contentStatus/>
</cp:coreProperties>
</file>